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23мая" sheetId="1" r:id="rId1"/>
    <sheet name="23понедельник" sheetId="2" r:id="rId2"/>
    <sheet name="24мая" sheetId="3" r:id="rId3"/>
    <sheet name="24вторник" sheetId="4" r:id="rId4"/>
    <sheet name="25мая" sheetId="5" r:id="rId5"/>
    <sheet name="25среда" sheetId="6" r:id="rId6"/>
    <sheet name="26мая" sheetId="7" r:id="rId7"/>
    <sheet name="26четверг" sheetId="8" r:id="rId8"/>
    <sheet name="27мая" sheetId="9" r:id="rId9"/>
    <sheet name="27пятница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K18"/>
  <c r="K32" s="1"/>
  <c r="J18"/>
  <c r="J32" s="1"/>
  <c r="I18"/>
  <c r="I32" s="1"/>
  <c r="M16"/>
  <c r="M13"/>
  <c r="L18" s="1"/>
  <c r="L32" s="1"/>
  <c r="N28" i="9"/>
  <c r="L28"/>
  <c r="K28"/>
  <c r="J28"/>
  <c r="I28"/>
  <c r="N18"/>
  <c r="N32" s="1"/>
  <c r="K18"/>
  <c r="K32" s="1"/>
  <c r="J18"/>
  <c r="J32" s="1"/>
  <c r="I18"/>
  <c r="I32" s="1"/>
  <c r="M16"/>
  <c r="L18" s="1"/>
  <c r="L32" s="1"/>
  <c r="M13"/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7" i="6"/>
  <c r="L27"/>
  <c r="K27"/>
  <c r="J27"/>
  <c r="I27"/>
  <c r="N18"/>
  <c r="N31" s="1"/>
  <c r="L18"/>
  <c r="L31" s="1"/>
  <c r="K18"/>
  <c r="K31" s="1"/>
  <c r="J18"/>
  <c r="J31" s="1"/>
  <c r="I18"/>
  <c r="I31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31" i="4"/>
  <c r="K31"/>
  <c r="I31"/>
  <c r="N27"/>
  <c r="K27"/>
  <c r="J27"/>
  <c r="I27"/>
  <c r="M20"/>
  <c r="L27" s="1"/>
  <c r="N18"/>
  <c r="L18"/>
  <c r="L31" s="1"/>
  <c r="K18"/>
  <c r="J18"/>
  <c r="J31" s="1"/>
  <c r="I18"/>
  <c r="N27" i="3"/>
  <c r="K27"/>
  <c r="J27"/>
  <c r="I27"/>
  <c r="M20"/>
  <c r="L27" s="1"/>
  <c r="N18"/>
  <c r="N31" s="1"/>
  <c r="L18"/>
  <c r="L31" s="1"/>
  <c r="K18"/>
  <c r="K31" s="1"/>
  <c r="J18"/>
  <c r="J31" s="1"/>
  <c r="I18"/>
  <c r="I31" s="1"/>
  <c r="L27" i="2"/>
  <c r="K27"/>
  <c r="J27"/>
  <c r="I27"/>
  <c r="O21"/>
  <c r="N27" s="1"/>
  <c r="N18"/>
  <c r="L18"/>
  <c r="L31" s="1"/>
  <c r="K18"/>
  <c r="K31" s="1"/>
  <c r="J18"/>
  <c r="J31" s="1"/>
  <c r="I18"/>
  <c r="I31" s="1"/>
  <c r="L27" i="1"/>
  <c r="K27"/>
  <c r="J27"/>
  <c r="I27"/>
  <c r="O21"/>
  <c r="N27" s="1"/>
  <c r="N18"/>
  <c r="L18"/>
  <c r="L31" s="1"/>
  <c r="K18"/>
  <c r="K31" s="1"/>
  <c r="J18"/>
  <c r="J31" s="1"/>
  <c r="I18"/>
  <c r="I31" s="1"/>
  <c r="N31" i="2" l="1"/>
  <c r="N31" i="1"/>
</calcChain>
</file>

<file path=xl/sharedStrings.xml><?xml version="1.0" encoding="utf-8"?>
<sst xmlns="http://schemas.openxmlformats.org/spreadsheetml/2006/main" count="624" uniqueCount="150">
  <si>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</si>
  <si>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</si>
  <si>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</si>
  <si>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</si>
  <si>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23.05.2022г.</t>
  </si>
  <si>
    <t>МЕНЮ (7-10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</si>
  <si>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</si>
  <si>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</si>
  <si>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</si>
  <si>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</si>
  <si>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</si>
  <si>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</si>
  <si>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</si>
  <si>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</si>
  <si>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</si>
  <si>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</si>
  <si>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705-296</t>
  </si>
  <si>
    <t>Горячий бутерброд с колбасой</t>
  </si>
  <si>
    <t>1/65</t>
  </si>
  <si>
    <t>гор.блюда</t>
  </si>
  <si>
    <t>Каша пшенная молочная вязкая с маслом</t>
  </si>
  <si>
    <t>1/200/5</t>
  </si>
  <si>
    <t>ЗАВТРАК</t>
  </si>
  <si>
    <t>гор.напитки</t>
  </si>
  <si>
    <t>628-96</t>
  </si>
  <si>
    <t>Чай с сахаром</t>
  </si>
  <si>
    <t>1/200</t>
  </si>
  <si>
    <t>Хлеб</t>
  </si>
  <si>
    <t>Сок в инд.упаковке</t>
  </si>
  <si>
    <t>1шт</t>
  </si>
  <si>
    <t>Завтрак2</t>
  </si>
  <si>
    <t>Фрукты</t>
  </si>
  <si>
    <t>Яблоко</t>
  </si>
  <si>
    <t>ИТОГО :</t>
  </si>
  <si>
    <t>Закуски</t>
  </si>
  <si>
    <t>Огурец соленый</t>
  </si>
  <si>
    <t>1/49</t>
  </si>
  <si>
    <t>1 блюдо</t>
  </si>
  <si>
    <t>138-96</t>
  </si>
  <si>
    <t>Суп гороховый с гов.туш</t>
  </si>
  <si>
    <t>10/250</t>
  </si>
  <si>
    <t>2блюдо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</si>
  <si>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</si>
  <si>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</si>
  <si>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</si>
  <si>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</si>
  <si>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</si>
  <si>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</si>
  <si>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3блюдо</t>
  </si>
  <si>
    <t xml:space="preserve">Хлеб </t>
  </si>
  <si>
    <t>Ржано-пшеничный</t>
  </si>
  <si>
    <t>1/51</t>
  </si>
  <si>
    <t>Пшеничный</t>
  </si>
  <si>
    <t>1/31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</si>
  <si>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</si>
  <si>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</si>
  <si>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</si>
  <si>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</si>
  <si>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</si>
  <si>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</si>
  <si>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 лет)первая неделя</t>
  </si>
  <si>
    <t>Гренка с сыром</t>
  </si>
  <si>
    <t>469-96</t>
  </si>
  <si>
    <t>1/200/15</t>
  </si>
  <si>
    <t>1шт.</t>
  </si>
  <si>
    <t>5/250</t>
  </si>
  <si>
    <t>401-96</t>
  </si>
  <si>
    <t>50/80</t>
  </si>
  <si>
    <t>вторник 24.05.22г</t>
  </si>
  <si>
    <t>закуска</t>
  </si>
  <si>
    <t>Сосиска отварная</t>
  </si>
  <si>
    <t>1/60</t>
  </si>
  <si>
    <t>гор.блюдо</t>
  </si>
  <si>
    <t>261-96</t>
  </si>
  <si>
    <t>Каша Дружба</t>
  </si>
  <si>
    <t>3 блюдо</t>
  </si>
  <si>
    <t>637-96</t>
  </si>
  <si>
    <t xml:space="preserve">Кофейный напиток на молоке </t>
  </si>
  <si>
    <t>Батон</t>
  </si>
  <si>
    <t>1/74</t>
  </si>
  <si>
    <t>Масло сливочное</t>
  </si>
  <si>
    <t>1/10</t>
  </si>
  <si>
    <t>фрукт</t>
  </si>
  <si>
    <t>Зеленый конс.горошек</t>
  </si>
  <si>
    <t>1/100</t>
  </si>
  <si>
    <t>110-96</t>
  </si>
  <si>
    <t>Борщ из св капусты тушенкой гов .и сметаной</t>
  </si>
  <si>
    <t>20/250/10</t>
  </si>
  <si>
    <t>309-96</t>
  </si>
  <si>
    <t>Рыба тушеная с овощами в томатном соусе (минтай)</t>
  </si>
  <si>
    <t>1/150</t>
  </si>
  <si>
    <t>465-96</t>
  </si>
  <si>
    <t>Рис отварной с маслом</t>
  </si>
  <si>
    <t>591-96</t>
  </si>
  <si>
    <t>Кисель +С</t>
  </si>
  <si>
    <t>Хлеб ржано-пшеничный</t>
  </si>
  <si>
    <t>1/42</t>
  </si>
  <si>
    <t>Хлеб пшеничный</t>
  </si>
  <si>
    <t>1/37</t>
  </si>
  <si>
    <t>МЕНЮ (11-18 лет)вторая неделя</t>
  </si>
  <si>
    <t>1/56</t>
  </si>
  <si>
    <t>среда    25.05.2022г</t>
  </si>
  <si>
    <t>Сыр</t>
  </si>
  <si>
    <t>1/15</t>
  </si>
  <si>
    <t xml:space="preserve">Макароны отварные </t>
  </si>
  <si>
    <t>588-96</t>
  </si>
  <si>
    <t>Компот из св.яблок +С</t>
  </si>
  <si>
    <t>1/30</t>
  </si>
  <si>
    <t>Хлеб ржаной</t>
  </si>
  <si>
    <t>2 блюдо</t>
  </si>
  <si>
    <t xml:space="preserve">хлеб </t>
  </si>
  <si>
    <t>выпечка</t>
  </si>
  <si>
    <t>609-2011</t>
  </si>
  <si>
    <t>1/27</t>
  </si>
  <si>
    <t>75-1996</t>
  </si>
  <si>
    <t>Икра свекольная</t>
  </si>
  <si>
    <t>132,-96</t>
  </si>
  <si>
    <t>Суп из овощей на гов.тушенке</t>
  </si>
  <si>
    <t>15/250</t>
  </si>
  <si>
    <t>403-96</t>
  </si>
  <si>
    <t>Плов из свинины</t>
  </si>
  <si>
    <t>1/250</t>
  </si>
  <si>
    <t xml:space="preserve"> ржано-пшеничный</t>
  </si>
  <si>
    <t>пшеничный</t>
  </si>
  <si>
    <t>1/29</t>
  </si>
  <si>
    <t>четверг 26.05.2022г</t>
  </si>
  <si>
    <t>МЕНЮ (7-10 лет)вторая неделя</t>
  </si>
  <si>
    <t>422-96</t>
  </si>
  <si>
    <t>Тефтели в соусе (ф.гов.)</t>
  </si>
  <si>
    <t>100/50</t>
  </si>
  <si>
    <t>286-3-96</t>
  </si>
  <si>
    <t xml:space="preserve">Каша гречневая рассыпчатая </t>
  </si>
  <si>
    <t>гор.напиток</t>
  </si>
  <si>
    <t>642-96</t>
  </si>
  <si>
    <t>хлеб</t>
  </si>
  <si>
    <t>1/47</t>
  </si>
  <si>
    <t>МЕНЮ (11-18лет)вторая неделя</t>
  </si>
  <si>
    <t>1/36</t>
  </si>
  <si>
    <t>Яйцо отварное</t>
  </si>
  <si>
    <t>пятница   27.05.2022</t>
  </si>
  <si>
    <t>Рис с овощами</t>
  </si>
  <si>
    <t>1/180/20</t>
  </si>
  <si>
    <t>460-3-96</t>
  </si>
  <si>
    <t>Котлета куриная</t>
  </si>
  <si>
    <t>Какао на молоке</t>
  </si>
  <si>
    <t>1/69</t>
  </si>
  <si>
    <t>Рис отварной с овощами</t>
  </si>
  <si>
    <t>1/180</t>
  </si>
  <si>
    <t>1/80</t>
  </si>
  <si>
    <t>Сок в инд упаковке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</si>
</sst>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0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top" wrapText="1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top" wrapText="1"/>
    </xf>
    <xf numFmtId="0" fontId="13" fillId="0" borderId="15" xfId="0" applyFont="1" applyBorder="1"/>
    <xf numFmtId="0" fontId="12" fillId="0" borderId="27" xfId="0" applyFont="1" applyBorder="1" applyAlignment="1">
      <alignment horizontal="left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/>
    </xf>
    <xf numFmtId="49" fontId="13" fillId="2" borderId="29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center" vertical="center"/>
    </xf>
    <xf numFmtId="2" fontId="14" fillId="2" borderId="29" xfId="0" applyNumberFormat="1" applyFont="1" applyFill="1" applyBorder="1" applyAlignment="1">
      <alignment horizontal="center" vertical="center"/>
    </xf>
    <xf numFmtId="2" fontId="14" fillId="2" borderId="29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2" borderId="30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distributed"/>
    </xf>
    <xf numFmtId="0" fontId="12" fillId="2" borderId="20" xfId="0" applyFont="1" applyFill="1" applyBorder="1" applyAlignment="1">
      <alignment horizontal="left" vertical="distributed"/>
    </xf>
    <xf numFmtId="0" fontId="12" fillId="2" borderId="21" xfId="0" applyFont="1" applyFill="1" applyBorder="1" applyAlignment="1">
      <alignment horizontal="left" vertical="distributed"/>
    </xf>
    <xf numFmtId="2" fontId="13" fillId="2" borderId="8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top" wrapText="1"/>
    </xf>
    <xf numFmtId="0" fontId="13" fillId="0" borderId="8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center" vertical="center"/>
    </xf>
    <xf numFmtId="2" fontId="14" fillId="2" borderId="35" xfId="0" applyNumberFormat="1" applyFont="1" applyFill="1" applyBorder="1" applyAlignment="1">
      <alignment horizontal="center" vertical="center"/>
    </xf>
    <xf numFmtId="2" fontId="14" fillId="2" borderId="35" xfId="0" applyNumberFormat="1" applyFont="1" applyFill="1" applyBorder="1" applyAlignment="1">
      <alignment horizontal="center" vertical="center" wrapText="1"/>
    </xf>
    <xf numFmtId="2" fontId="14" fillId="2" borderId="36" xfId="0" applyNumberFormat="1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0" xfId="0" applyFont="1" applyFill="1" applyBorder="1"/>
    <xf numFmtId="0" fontId="15" fillId="2" borderId="33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4" fontId="14" fillId="2" borderId="11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38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49" fontId="0" fillId="0" borderId="0" xfId="0" applyNumberFormat="1" applyBorder="1"/>
    <xf numFmtId="49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44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readingOrder="1"/>
    </xf>
    <xf numFmtId="0" fontId="18" fillId="0" borderId="8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5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16" fillId="0" borderId="47" xfId="0" applyFont="1" applyBorder="1"/>
    <xf numFmtId="0" fontId="16" fillId="0" borderId="47" xfId="0" applyFont="1" applyBorder="1" applyAlignment="1">
      <alignment horizontal="center"/>
    </xf>
    <xf numFmtId="0" fontId="0" fillId="0" borderId="48" xfId="0" applyBorder="1"/>
    <xf numFmtId="0" fontId="0" fillId="0" borderId="45" xfId="0" applyBorder="1"/>
    <xf numFmtId="0" fontId="0" fillId="0" borderId="49" xfId="0" applyBorder="1"/>
    <xf numFmtId="2" fontId="13" fillId="0" borderId="8" xfId="0" applyNumberFormat="1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 wrapText="1"/>
    </xf>
    <xf numFmtId="2" fontId="13" fillId="0" borderId="3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distributed" readingOrder="1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7" fillId="0" borderId="27" xfId="0" applyFont="1" applyBorder="1"/>
    <xf numFmtId="0" fontId="12" fillId="0" borderId="50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0" fontId="17" fillId="0" borderId="16" xfId="0" applyFont="1" applyBorder="1"/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2" fontId="12" fillId="0" borderId="30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49" fontId="13" fillId="0" borderId="19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vertical="center"/>
    </xf>
    <xf numFmtId="2" fontId="14" fillId="2" borderId="51" xfId="0" applyNumberFormat="1" applyFont="1" applyFill="1" applyBorder="1" applyAlignment="1">
      <alignment horizontal="center" vertical="center"/>
    </xf>
    <xf numFmtId="2" fontId="14" fillId="2" borderId="51" xfId="0" applyNumberFormat="1" applyFont="1" applyFill="1" applyBorder="1" applyAlignment="1">
      <alignment horizontal="center" vertical="center" wrapText="1"/>
    </xf>
    <xf numFmtId="2" fontId="14" fillId="2" borderId="52" xfId="0" applyNumberFormat="1" applyFont="1" applyFill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 readingOrder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19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left" vertical="center"/>
    </xf>
    <xf numFmtId="49" fontId="12" fillId="2" borderId="35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49" fontId="13" fillId="2" borderId="30" xfId="0" applyNumberFormat="1" applyFont="1" applyFill="1" applyBorder="1" applyAlignment="1">
      <alignment horizontal="center" vertical="center"/>
    </xf>
    <xf numFmtId="2" fontId="13" fillId="2" borderId="30" xfId="0" applyNumberFormat="1" applyFont="1" applyFill="1" applyBorder="1" applyAlignment="1">
      <alignment horizontal="center" vertical="center"/>
    </xf>
    <xf numFmtId="2" fontId="13" fillId="2" borderId="30" xfId="0" applyNumberFormat="1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2" fontId="13" fillId="2" borderId="33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left" vertical="center" wrapText="1"/>
    </xf>
    <xf numFmtId="2" fontId="13" fillId="2" borderId="33" xfId="0" applyNumberFormat="1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2" fontId="14" fillId="2" borderId="41" xfId="0" applyNumberFormat="1" applyFont="1" applyFill="1" applyBorder="1" applyAlignment="1">
      <alignment horizontal="center" vertical="center" wrapText="1"/>
    </xf>
    <xf numFmtId="2" fontId="14" fillId="2" borderId="40" xfId="0" applyNumberFormat="1" applyFont="1" applyFill="1" applyBorder="1" applyAlignment="1">
      <alignment horizontal="center" vertical="center" wrapText="1"/>
    </xf>
    <xf numFmtId="2" fontId="14" fillId="2" borderId="54" xfId="0" applyNumberFormat="1" applyFont="1" applyFill="1" applyBorder="1" applyAlignment="1">
      <alignment horizontal="center" vertical="center" wrapText="1"/>
    </xf>
    <xf numFmtId="43" fontId="12" fillId="0" borderId="19" xfId="1" applyFont="1" applyFill="1" applyBorder="1" applyAlignment="1">
      <alignment horizontal="left" vertical="center" wrapText="1"/>
    </xf>
    <xf numFmtId="43" fontId="12" fillId="0" borderId="20" xfId="1" applyFont="1" applyFill="1" applyBorder="1" applyAlignment="1">
      <alignment horizontal="left" vertical="center" wrapText="1"/>
    </xf>
    <xf numFmtId="43" fontId="12" fillId="0" borderId="21" xfId="1" applyFont="1" applyFill="1" applyBorder="1" applyAlignment="1">
      <alignment horizontal="left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left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view="pageBreakPreview" zoomScale="75" zoomScaleNormal="75" zoomScaleSheetLayoutView="75" workbookViewId="0">
      <selection activeCell="I12" sqref="I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/>
      <c r="C11" s="35" t="s">
        <v>16</v>
      </c>
      <c r="D11" s="36" t="s">
        <v>17</v>
      </c>
      <c r="E11" s="37"/>
      <c r="F11" s="37"/>
      <c r="G11" s="38"/>
      <c r="H11" s="39" t="s">
        <v>18</v>
      </c>
      <c r="I11" s="40">
        <v>30.28</v>
      </c>
      <c r="J11" s="41">
        <v>183.75</v>
      </c>
      <c r="K11" s="40">
        <v>4.1500000000000004</v>
      </c>
      <c r="L11" s="42">
        <v>3.85</v>
      </c>
      <c r="M11" s="42"/>
      <c r="N11" s="43">
        <v>33.200000000000003</v>
      </c>
      <c r="O11" s="44"/>
    </row>
    <row r="12" spans="1:24" ht="48" customHeight="1">
      <c r="A12" s="45"/>
      <c r="B12" s="34" t="s">
        <v>19</v>
      </c>
      <c r="C12" s="35"/>
      <c r="D12" s="36" t="s">
        <v>20</v>
      </c>
      <c r="E12" s="37"/>
      <c r="F12" s="37"/>
      <c r="G12" s="38"/>
      <c r="H12" s="39" t="s">
        <v>21</v>
      </c>
      <c r="I12" s="40">
        <v>14</v>
      </c>
      <c r="J12" s="46">
        <v>475</v>
      </c>
      <c r="K12" s="40">
        <v>16.3</v>
      </c>
      <c r="L12" s="47">
        <v>19.100000000000001</v>
      </c>
      <c r="M12" s="47"/>
      <c r="N12" s="43">
        <v>58</v>
      </c>
      <c r="O12" s="44"/>
    </row>
    <row r="13" spans="1:24" ht="39.950000000000003" customHeight="1">
      <c r="A13" s="45" t="s">
        <v>22</v>
      </c>
      <c r="B13" s="34" t="s">
        <v>23</v>
      </c>
      <c r="C13" s="35" t="s">
        <v>24</v>
      </c>
      <c r="D13" s="48" t="s">
        <v>25</v>
      </c>
      <c r="E13" s="48"/>
      <c r="F13" s="48"/>
      <c r="G13" s="48"/>
      <c r="H13" s="39" t="s">
        <v>26</v>
      </c>
      <c r="I13" s="40">
        <v>4.03</v>
      </c>
      <c r="J13" s="46">
        <v>134</v>
      </c>
      <c r="K13" s="46">
        <v>2.8</v>
      </c>
      <c r="L13" s="49">
        <v>3.2</v>
      </c>
      <c r="M13" s="49">
        <v>0</v>
      </c>
      <c r="N13" s="50">
        <v>24.7</v>
      </c>
      <c r="O13" s="51"/>
    </row>
    <row r="14" spans="1:24" ht="39.950000000000003" customHeight="1">
      <c r="A14" s="45"/>
      <c r="B14" s="34" t="s">
        <v>27</v>
      </c>
      <c r="C14" s="34"/>
      <c r="D14" s="48"/>
      <c r="E14" s="48"/>
      <c r="F14" s="48"/>
      <c r="G14" s="48"/>
      <c r="H14" s="52"/>
      <c r="I14" s="46"/>
      <c r="J14" s="46"/>
      <c r="K14" s="46"/>
      <c r="L14" s="49"/>
      <c r="M14" s="49"/>
      <c r="N14" s="47"/>
      <c r="O14" s="53"/>
    </row>
    <row r="15" spans="1:24" ht="39.950000000000003" customHeight="1">
      <c r="A15" s="45"/>
      <c r="B15" s="54"/>
      <c r="C15" s="55"/>
      <c r="D15" s="56" t="s">
        <v>28</v>
      </c>
      <c r="E15" s="57"/>
      <c r="F15" s="57"/>
      <c r="G15" s="58"/>
      <c r="H15" s="59" t="s">
        <v>29</v>
      </c>
      <c r="I15" s="60">
        <v>26.8</v>
      </c>
      <c r="J15" s="61">
        <v>112</v>
      </c>
      <c r="K15" s="61">
        <v>45</v>
      </c>
      <c r="L15" s="62"/>
      <c r="M15" s="63">
        <v>0</v>
      </c>
      <c r="N15" s="50">
        <v>65</v>
      </c>
      <c r="O15" s="51"/>
    </row>
    <row r="16" spans="1:24" ht="39.950000000000003" customHeight="1" thickBot="1">
      <c r="A16" s="64"/>
      <c r="B16" s="65"/>
      <c r="C16" s="65"/>
      <c r="D16" s="66"/>
      <c r="E16" s="66"/>
      <c r="F16" s="66"/>
      <c r="G16" s="66"/>
      <c r="H16" s="59"/>
      <c r="I16" s="60"/>
      <c r="J16" s="61"/>
      <c r="K16" s="61"/>
      <c r="L16" s="67"/>
      <c r="M16" s="67"/>
      <c r="N16" s="67"/>
      <c r="O16" s="68"/>
    </row>
    <row r="17" spans="1:17" ht="39.950000000000003" customHeight="1" thickBot="1">
      <c r="A17" s="69" t="s">
        <v>30</v>
      </c>
      <c r="B17" s="70" t="s">
        <v>31</v>
      </c>
      <c r="C17" s="70"/>
      <c r="D17" s="71" t="s">
        <v>32</v>
      </c>
      <c r="E17" s="71"/>
      <c r="F17" s="71"/>
      <c r="G17" s="71"/>
      <c r="H17" s="72" t="s">
        <v>29</v>
      </c>
      <c r="I17" s="73">
        <v>14.76</v>
      </c>
      <c r="J17" s="74">
        <v>58</v>
      </c>
      <c r="K17" s="74">
        <v>1</v>
      </c>
      <c r="L17" s="75"/>
      <c r="M17" s="75">
        <v>0</v>
      </c>
      <c r="N17" s="76">
        <v>12</v>
      </c>
      <c r="O17" s="77"/>
    </row>
    <row r="18" spans="1:17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89.87</v>
      </c>
      <c r="J18" s="82">
        <f>SUM(J11:J17)</f>
        <v>962.75</v>
      </c>
      <c r="K18" s="82">
        <f>SUM(K11:K17)</f>
        <v>69.25</v>
      </c>
      <c r="L18" s="83">
        <f>L11+L12+M13+M14+M15+L16</f>
        <v>22.950000000000003</v>
      </c>
      <c r="M18" s="83"/>
      <c r="N18" s="83">
        <f>SUM(N11:N17)</f>
        <v>192.9</v>
      </c>
      <c r="O18" s="84"/>
    </row>
    <row r="19" spans="1:17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7" ht="39.950000000000003" customHeight="1">
      <c r="A20" s="33"/>
      <c r="B20" s="34" t="s">
        <v>34</v>
      </c>
      <c r="C20" s="34"/>
      <c r="D20" s="88" t="s">
        <v>35</v>
      </c>
      <c r="E20" s="88"/>
      <c r="F20" s="88"/>
      <c r="G20" s="88"/>
      <c r="H20" s="39" t="s">
        <v>36</v>
      </c>
      <c r="I20" s="46">
        <v>7.94</v>
      </c>
      <c r="J20" s="89">
        <v>45</v>
      </c>
      <c r="K20" s="89">
        <v>1</v>
      </c>
      <c r="L20" s="90"/>
      <c r="M20" s="90">
        <v>0</v>
      </c>
      <c r="N20" s="91">
        <v>1.2</v>
      </c>
      <c r="O20" s="92"/>
    </row>
    <row r="21" spans="1:17" ht="39.950000000000003" customHeight="1">
      <c r="A21" s="45"/>
      <c r="B21" s="34" t="s">
        <v>37</v>
      </c>
      <c r="C21" s="35" t="s">
        <v>38</v>
      </c>
      <c r="D21" s="88" t="s">
        <v>39</v>
      </c>
      <c r="E21" s="88"/>
      <c r="F21" s="88"/>
      <c r="G21" s="88"/>
      <c r="H21" s="39" t="s">
        <v>40</v>
      </c>
      <c r="I21" s="46">
        <v>13.25</v>
      </c>
      <c r="J21" s="41">
        <v>275.60000000000002</v>
      </c>
      <c r="K21" s="40">
        <v>11.2</v>
      </c>
      <c r="L21" s="40">
        <v>7.1</v>
      </c>
      <c r="M21" s="40">
        <v>7.1</v>
      </c>
      <c r="N21" s="93">
        <v>25.3</v>
      </c>
      <c r="O21" s="94">
        <f>SUM(N21)</f>
        <v>25.3</v>
      </c>
    </row>
    <row r="22" spans="1:17" ht="39.950000000000003" customHeight="1">
      <c r="A22" s="45"/>
      <c r="B22" s="34" t="s">
        <v>41</v>
      </c>
      <c r="C22" s="95">
        <v>14</v>
      </c>
      <c r="D22" s="96" t="s">
        <v>42</v>
      </c>
      <c r="E22" s="96"/>
      <c r="F22" s="96"/>
      <c r="G22" s="96"/>
      <c r="H22" s="52" t="s">
        <v>43</v>
      </c>
      <c r="I22" s="46">
        <v>50.45</v>
      </c>
      <c r="J22" s="41">
        <v>327.39999999999998</v>
      </c>
      <c r="K22" s="46">
        <v>16.8</v>
      </c>
      <c r="L22" s="46">
        <v>10.7</v>
      </c>
      <c r="M22" s="46">
        <v>10.7</v>
      </c>
      <c r="N22" s="49">
        <v>4.5</v>
      </c>
      <c r="O22" s="97"/>
    </row>
    <row r="23" spans="1:17" ht="39.950000000000003" customHeight="1">
      <c r="A23" s="45" t="s">
        <v>44</v>
      </c>
      <c r="B23" s="54" t="s">
        <v>45</v>
      </c>
      <c r="C23" s="95" t="s">
        <v>46</v>
      </c>
      <c r="D23" s="98" t="s">
        <v>47</v>
      </c>
      <c r="E23" s="99"/>
      <c r="F23" s="99"/>
      <c r="G23" s="100"/>
      <c r="H23" s="52" t="s">
        <v>26</v>
      </c>
      <c r="I23" s="46">
        <v>17.760000000000002</v>
      </c>
      <c r="J23" s="101">
        <v>60</v>
      </c>
      <c r="K23" s="46">
        <v>15</v>
      </c>
      <c r="L23" s="46">
        <v>19</v>
      </c>
      <c r="M23" s="46">
        <v>19</v>
      </c>
      <c r="N23" s="49">
        <v>74</v>
      </c>
      <c r="O23" s="97"/>
    </row>
    <row r="24" spans="1:17" ht="39.950000000000003" customHeight="1">
      <c r="A24" s="45"/>
      <c r="B24" s="54" t="s">
        <v>48</v>
      </c>
      <c r="C24" s="35" t="s">
        <v>24</v>
      </c>
      <c r="D24" s="48" t="s">
        <v>25</v>
      </c>
      <c r="E24" s="48"/>
      <c r="F24" s="48"/>
      <c r="G24" s="48"/>
      <c r="H24" s="39" t="s">
        <v>26</v>
      </c>
      <c r="I24" s="40">
        <v>4.5599999999999996</v>
      </c>
      <c r="J24" s="41">
        <v>3.12</v>
      </c>
      <c r="K24" s="40">
        <v>0</v>
      </c>
      <c r="L24" s="40">
        <v>0</v>
      </c>
      <c r="M24" s="40">
        <v>0</v>
      </c>
      <c r="N24" s="43">
        <v>15.7</v>
      </c>
      <c r="O24" s="44"/>
    </row>
    <row r="25" spans="1:17" ht="39.950000000000003" customHeight="1">
      <c r="A25" s="45"/>
      <c r="B25" s="34" t="s">
        <v>49</v>
      </c>
      <c r="C25" s="35"/>
      <c r="D25" s="48" t="s">
        <v>50</v>
      </c>
      <c r="E25" s="48"/>
      <c r="F25" s="48"/>
      <c r="G25" s="48"/>
      <c r="H25" s="39" t="s">
        <v>51</v>
      </c>
      <c r="I25" s="40">
        <v>3.12</v>
      </c>
      <c r="J25" s="41">
        <v>314.10000000000002</v>
      </c>
      <c r="K25" s="40">
        <v>3.2</v>
      </c>
      <c r="L25" s="40">
        <v>0.96</v>
      </c>
      <c r="M25" s="40">
        <v>0.96</v>
      </c>
      <c r="N25" s="43">
        <v>13.76</v>
      </c>
      <c r="O25" s="44"/>
    </row>
    <row r="26" spans="1:17" ht="39.950000000000003" customHeight="1">
      <c r="A26" s="102"/>
      <c r="B26" s="34"/>
      <c r="C26" s="34"/>
      <c r="D26" s="103" t="s">
        <v>52</v>
      </c>
      <c r="E26" s="103"/>
      <c r="F26" s="103"/>
      <c r="G26" s="103"/>
      <c r="H26" s="104" t="s">
        <v>53</v>
      </c>
      <c r="I26" s="101">
        <v>2.92</v>
      </c>
      <c r="J26" s="40">
        <v>72.400000000000006</v>
      </c>
      <c r="K26" s="40">
        <v>2.6</v>
      </c>
      <c r="L26" s="93">
        <v>0.5</v>
      </c>
      <c r="M26" s="93">
        <v>102</v>
      </c>
      <c r="N26" s="105">
        <v>13.7</v>
      </c>
      <c r="O26" s="106"/>
    </row>
    <row r="27" spans="1:17" ht="37.5" customHeight="1" thickBot="1">
      <c r="A27" s="107"/>
      <c r="B27" s="108"/>
      <c r="C27" s="108"/>
      <c r="D27" s="109" t="s">
        <v>33</v>
      </c>
      <c r="E27" s="109"/>
      <c r="F27" s="109"/>
      <c r="G27" s="109"/>
      <c r="H27" s="110"/>
      <c r="I27" s="111">
        <f>SUM(I20:I26)</f>
        <v>100.00000000000001</v>
      </c>
      <c r="J27" s="111">
        <f>SUM(J20:J26)</f>
        <v>1097.6200000000001</v>
      </c>
      <c r="K27" s="111">
        <f>SUM(K20:K26)</f>
        <v>49.800000000000004</v>
      </c>
      <c r="L27" s="112">
        <f>SUM(L20:M26)</f>
        <v>178.01999999999998</v>
      </c>
      <c r="M27" s="112"/>
      <c r="N27" s="112">
        <f>SUM(N20:O26)</f>
        <v>173.45999999999998</v>
      </c>
      <c r="O27" s="113"/>
    </row>
    <row r="28" spans="1:17" ht="39.75" hidden="1" customHeight="1" thickBot="1">
      <c r="A28" s="114"/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5"/>
      <c r="O28" s="117"/>
    </row>
    <row r="29" spans="1:17" ht="39.75" hidden="1" customHeight="1" thickBot="1">
      <c r="A29" s="118"/>
      <c r="B29" s="119"/>
      <c r="C29" s="119"/>
      <c r="D29" s="120"/>
      <c r="E29" s="120"/>
      <c r="F29" s="120"/>
      <c r="G29" s="120"/>
      <c r="H29" s="121"/>
      <c r="I29" s="122"/>
      <c r="J29" s="123"/>
      <c r="K29" s="123"/>
      <c r="L29" s="124"/>
      <c r="M29" s="125"/>
      <c r="N29" s="125"/>
      <c r="O29" s="126"/>
    </row>
    <row r="30" spans="1:17" ht="39.75" hidden="1" customHeight="1">
      <c r="A30" s="127"/>
      <c r="B30" s="128"/>
      <c r="C30" s="128"/>
      <c r="D30" s="129"/>
      <c r="E30" s="129"/>
      <c r="F30" s="129"/>
      <c r="G30" s="129"/>
      <c r="H30" s="130"/>
      <c r="I30" s="131"/>
      <c r="J30" s="132"/>
      <c r="K30" s="132"/>
      <c r="L30" s="133"/>
      <c r="M30" s="133"/>
      <c r="N30" s="133"/>
      <c r="O30" s="134"/>
    </row>
    <row r="31" spans="1:17" ht="39.950000000000003" customHeight="1" thickBot="1">
      <c r="A31" s="135"/>
      <c r="B31" s="136"/>
      <c r="C31" s="136"/>
      <c r="D31" s="137" t="s">
        <v>54</v>
      </c>
      <c r="E31" s="138"/>
      <c r="F31" s="138"/>
      <c r="G31" s="139"/>
      <c r="H31" s="140"/>
      <c r="I31" s="141">
        <f>I18+I27+I30</f>
        <v>189.87</v>
      </c>
      <c r="J31" s="142">
        <f>J18+J27</f>
        <v>2060.37</v>
      </c>
      <c r="K31" s="142">
        <f>SUM(K18+K27)</f>
        <v>119.05000000000001</v>
      </c>
      <c r="L31" s="143">
        <f>L18+L27</f>
        <v>200.96999999999997</v>
      </c>
      <c r="M31" s="144"/>
      <c r="N31" s="145">
        <f>N18+N27</f>
        <v>366.36</v>
      </c>
      <c r="O31" s="146"/>
    </row>
    <row r="32" spans="1:17" ht="19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0"/>
      <c r="L32" s="10"/>
      <c r="M32" s="10"/>
      <c r="N32" s="10"/>
      <c r="O32" s="10"/>
      <c r="P32" s="10"/>
      <c r="Q32" s="10"/>
    </row>
    <row r="33" spans="1:17" ht="15.75" customHeight="1">
      <c r="A33" s="148" t="s">
        <v>55</v>
      </c>
      <c r="B33" s="148"/>
      <c r="C33" s="148"/>
      <c r="D33" s="148"/>
      <c r="E33" s="19"/>
      <c r="F33" s="19"/>
      <c r="G33" s="147"/>
      <c r="H33" s="147" t="s">
        <v>56</v>
      </c>
      <c r="I33" s="147"/>
      <c r="J33" s="147"/>
      <c r="K33" s="10"/>
      <c r="L33" s="149"/>
      <c r="M33" s="10"/>
      <c r="N33" s="10"/>
      <c r="O33" s="10"/>
      <c r="P33" s="10"/>
      <c r="Q33" s="10"/>
    </row>
    <row r="34" spans="1:17" ht="18">
      <c r="A34" s="147"/>
      <c r="B34" s="147"/>
      <c r="C34" s="147"/>
      <c r="D34" s="147"/>
      <c r="E34" s="147"/>
      <c r="F34" s="150"/>
      <c r="G34" s="147"/>
      <c r="H34" s="147"/>
      <c r="I34" s="147"/>
      <c r="J34" s="147"/>
      <c r="K34" s="10"/>
      <c r="L34" s="149"/>
      <c r="M34" s="10"/>
      <c r="N34" s="10"/>
      <c r="O34" s="10"/>
      <c r="P34" s="10"/>
      <c r="Q34" s="10"/>
    </row>
    <row r="35" spans="1:17" ht="22.5" customHeight="1">
      <c r="A35" s="148" t="s">
        <v>57</v>
      </c>
      <c r="B35" s="148"/>
      <c r="C35" s="148"/>
      <c r="D35" s="148"/>
      <c r="E35" s="151"/>
      <c r="F35" s="151"/>
      <c r="G35" s="147"/>
      <c r="H35" s="147" t="s">
        <v>58</v>
      </c>
      <c r="I35" s="147"/>
      <c r="J35" s="147" t="s">
        <v>58</v>
      </c>
      <c r="K35" s="10"/>
      <c r="L35" s="149"/>
      <c r="M35" s="10"/>
      <c r="N35" s="10"/>
      <c r="O35" s="10"/>
      <c r="P35" s="10"/>
      <c r="Q35" s="10"/>
    </row>
    <row r="36" spans="1:17" ht="18">
      <c r="A36" s="147"/>
      <c r="B36" s="147"/>
      <c r="C36" s="147"/>
      <c r="D36" s="147"/>
      <c r="E36" s="147"/>
      <c r="F36" s="150"/>
      <c r="G36" s="147"/>
      <c r="H36" s="147"/>
      <c r="I36" s="147"/>
      <c r="J36" s="147"/>
      <c r="K36" s="10"/>
      <c r="L36" s="149"/>
      <c r="M36" s="10"/>
      <c r="N36" s="10"/>
      <c r="O36" s="10"/>
      <c r="P36" s="10"/>
      <c r="Q36" s="10"/>
    </row>
    <row r="37" spans="1:17" ht="21.75" customHeight="1">
      <c r="A37" s="148" t="s">
        <v>59</v>
      </c>
      <c r="B37" s="148"/>
      <c r="C37" s="148"/>
      <c r="D37" s="148"/>
      <c r="E37" s="151"/>
      <c r="F37" s="151"/>
      <c r="G37" s="147"/>
      <c r="H37" s="147" t="s">
        <v>58</v>
      </c>
      <c r="I37" s="147"/>
      <c r="J37" s="147" t="s">
        <v>58</v>
      </c>
      <c r="K37" s="10"/>
      <c r="L37" s="149"/>
      <c r="M37" s="10"/>
      <c r="N37" s="10"/>
      <c r="O37" s="10"/>
      <c r="P37" s="10"/>
      <c r="Q37" s="10"/>
    </row>
    <row r="38" spans="1:17" ht="18">
      <c r="A38" s="147"/>
      <c r="B38" s="147"/>
      <c r="C38" s="147"/>
      <c r="D38" s="147"/>
      <c r="E38" s="147"/>
      <c r="F38" s="150"/>
      <c r="G38" s="147"/>
      <c r="H38" s="147"/>
      <c r="I38" s="147"/>
      <c r="J38" s="147"/>
      <c r="K38" s="10"/>
      <c r="L38" s="149"/>
      <c r="M38" s="10"/>
      <c r="N38" s="10"/>
      <c r="O38" s="10"/>
      <c r="P38" s="10"/>
      <c r="Q38" s="10"/>
    </row>
    <row r="39" spans="1:17" ht="30.75" customHeight="1">
      <c r="A39" s="147"/>
      <c r="B39" s="147"/>
      <c r="C39" s="147"/>
      <c r="D39" s="147"/>
      <c r="E39" s="151"/>
      <c r="F39" s="151"/>
      <c r="G39" s="151"/>
      <c r="H39" s="147"/>
      <c r="I39" s="147"/>
      <c r="J39" s="147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</sheetData>
  <mergeCells count="63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D29:G29"/>
    <mergeCell ref="L29:M29"/>
    <mergeCell ref="N29:O29"/>
    <mergeCell ref="D30:G30"/>
    <mergeCell ref="L30:M30"/>
    <mergeCell ref="N30:O30"/>
    <mergeCell ref="D26:G26"/>
    <mergeCell ref="N26:O26"/>
    <mergeCell ref="D27:G27"/>
    <mergeCell ref="L27:M27"/>
    <mergeCell ref="N27:O27"/>
    <mergeCell ref="A28:G28"/>
    <mergeCell ref="N28:O28"/>
    <mergeCell ref="D21:G21"/>
    <mergeCell ref="D22:G22"/>
    <mergeCell ref="D23:G23"/>
    <mergeCell ref="D24:G24"/>
    <mergeCell ref="N24:O24"/>
    <mergeCell ref="D25:G25"/>
    <mergeCell ref="N25:O25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tabSelected="1" view="pageBreakPreview" topLeftCell="A5" zoomScale="75" zoomScaleNormal="75" zoomScaleSheetLayoutView="75" workbookViewId="0">
      <selection activeCell="D17" sqref="D17: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139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34"/>
      <c r="D11" s="218"/>
      <c r="E11" s="218"/>
      <c r="F11" s="218"/>
      <c r="G11" s="218"/>
      <c r="H11" s="52"/>
      <c r="I11" s="46"/>
      <c r="J11" s="40"/>
      <c r="K11" s="40"/>
      <c r="L11" s="43"/>
      <c r="M11" s="43"/>
      <c r="N11" s="43"/>
      <c r="O11" s="44"/>
    </row>
    <row r="12" spans="1:24" ht="39.950000000000003" customHeight="1">
      <c r="A12" s="45"/>
      <c r="B12" s="34" t="s">
        <v>45</v>
      </c>
      <c r="C12" s="168" t="s">
        <v>91</v>
      </c>
      <c r="D12" s="48" t="s">
        <v>146</v>
      </c>
      <c r="E12" s="48"/>
      <c r="F12" s="48"/>
      <c r="G12" s="48"/>
      <c r="H12" s="39" t="s">
        <v>147</v>
      </c>
      <c r="I12" s="40">
        <v>12.87</v>
      </c>
      <c r="J12" s="40">
        <v>298.89999999999998</v>
      </c>
      <c r="K12" s="40">
        <v>7.9</v>
      </c>
      <c r="L12" s="93">
        <v>7.2</v>
      </c>
      <c r="M12" s="93">
        <v>98.7</v>
      </c>
      <c r="N12" s="43">
        <v>52.5</v>
      </c>
      <c r="O12" s="44"/>
    </row>
    <row r="13" spans="1:24" ht="51" customHeight="1">
      <c r="A13" s="45" t="s">
        <v>22</v>
      </c>
      <c r="B13" s="34" t="s">
        <v>72</v>
      </c>
      <c r="C13" s="285" t="s">
        <v>142</v>
      </c>
      <c r="D13" s="303" t="s">
        <v>143</v>
      </c>
      <c r="E13" s="304"/>
      <c r="F13" s="304"/>
      <c r="G13" s="305"/>
      <c r="H13" s="289" t="s">
        <v>148</v>
      </c>
      <c r="I13" s="290">
        <v>34.44</v>
      </c>
      <c r="J13" s="290">
        <v>331.3</v>
      </c>
      <c r="K13" s="290">
        <v>9.1</v>
      </c>
      <c r="L13" s="291">
        <v>6.2</v>
      </c>
      <c r="M13" s="291">
        <f>SUM(L13)</f>
        <v>6.2</v>
      </c>
      <c r="N13" s="292">
        <v>9.6</v>
      </c>
      <c r="O13" s="293"/>
    </row>
    <row r="14" spans="1:24" ht="39.950000000000003" customHeight="1">
      <c r="A14" s="45"/>
      <c r="B14" s="34" t="s">
        <v>132</v>
      </c>
      <c r="C14" s="193" t="s">
        <v>133</v>
      </c>
      <c r="D14" s="265" t="s">
        <v>25</v>
      </c>
      <c r="E14" s="198"/>
      <c r="F14" s="198"/>
      <c r="G14" s="199"/>
      <c r="H14" s="52" t="s">
        <v>26</v>
      </c>
      <c r="I14" s="46">
        <v>4.5599999999999996</v>
      </c>
      <c r="J14" s="46">
        <v>134</v>
      </c>
      <c r="K14" s="46">
        <v>2.8</v>
      </c>
      <c r="L14" s="49">
        <v>3.2</v>
      </c>
      <c r="M14" s="49">
        <v>0</v>
      </c>
      <c r="N14" s="50">
        <v>24.7</v>
      </c>
      <c r="O14" s="51"/>
    </row>
    <row r="15" spans="1:24" ht="39.950000000000003" customHeight="1">
      <c r="A15" s="172"/>
      <c r="B15" s="34" t="s">
        <v>134</v>
      </c>
      <c r="C15" s="54"/>
      <c r="D15" s="242" t="s">
        <v>123</v>
      </c>
      <c r="E15" s="242"/>
      <c r="F15" s="242"/>
      <c r="G15" s="242"/>
      <c r="H15" s="52" t="s">
        <v>137</v>
      </c>
      <c r="I15" s="46">
        <v>3.43</v>
      </c>
      <c r="J15" s="46">
        <v>78.3</v>
      </c>
      <c r="K15" s="46">
        <v>45.6</v>
      </c>
      <c r="L15" s="49">
        <v>12.3</v>
      </c>
      <c r="M15" s="49">
        <v>102</v>
      </c>
      <c r="N15" s="47">
        <v>78.900000000000006</v>
      </c>
      <c r="O15" s="53"/>
    </row>
    <row r="16" spans="1:24" ht="39.950000000000003" customHeight="1" thickBot="1">
      <c r="A16" s="173"/>
      <c r="B16" s="174"/>
      <c r="C16" s="266"/>
      <c r="D16" s="267" t="s">
        <v>149</v>
      </c>
      <c r="E16" s="267"/>
      <c r="F16" s="267"/>
      <c r="G16" s="267"/>
      <c r="H16" s="268" t="s">
        <v>29</v>
      </c>
      <c r="I16" s="269">
        <v>29.7</v>
      </c>
      <c r="J16" s="290">
        <v>106.8</v>
      </c>
      <c r="K16" s="290">
        <v>0.2</v>
      </c>
      <c r="L16" s="291">
        <v>0</v>
      </c>
      <c r="M16" s="291">
        <f>SUM(L16)</f>
        <v>0</v>
      </c>
      <c r="N16" s="292">
        <v>27.8</v>
      </c>
      <c r="O16" s="293"/>
    </row>
    <row r="17" spans="1:15" ht="39.950000000000003" customHeight="1" thickBot="1">
      <c r="A17" s="69" t="s">
        <v>30</v>
      </c>
      <c r="B17" s="69" t="s">
        <v>82</v>
      </c>
      <c r="C17" s="70"/>
      <c r="D17" s="182"/>
      <c r="E17" s="182"/>
      <c r="F17" s="182"/>
      <c r="G17" s="182"/>
      <c r="H17" s="154"/>
      <c r="I17" s="155"/>
      <c r="J17" s="74"/>
      <c r="K17" s="74"/>
      <c r="L17" s="75"/>
      <c r="M17" s="75"/>
      <c r="N17" s="76"/>
      <c r="O17" s="77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85</v>
      </c>
      <c r="J18" s="82">
        <f>SUM(J11:J17)</f>
        <v>949.3</v>
      </c>
      <c r="K18" s="82">
        <f>SUM(K10:K17)</f>
        <v>65.600000000000009</v>
      </c>
      <c r="L18" s="83">
        <f>SUM(L10:M17)</f>
        <v>235.8</v>
      </c>
      <c r="M18" s="83"/>
      <c r="N18" s="83">
        <f>SUM(N10:O17)</f>
        <v>193.5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306"/>
      <c r="D20" s="307"/>
      <c r="E20" s="308"/>
      <c r="F20" s="308"/>
      <c r="G20" s="309"/>
      <c r="H20" s="284"/>
      <c r="I20" s="89"/>
      <c r="J20" s="89"/>
      <c r="K20" s="89"/>
      <c r="L20" s="90"/>
      <c r="M20" s="90"/>
      <c r="N20" s="91"/>
      <c r="O20" s="92"/>
    </row>
    <row r="21" spans="1:15" ht="39.950000000000003" customHeight="1">
      <c r="A21" s="45"/>
      <c r="B21" s="278"/>
      <c r="C21" s="255"/>
      <c r="D21" s="310"/>
      <c r="E21" s="311"/>
      <c r="F21" s="311"/>
      <c r="G21" s="312"/>
      <c r="H21" s="284"/>
      <c r="I21" s="89"/>
      <c r="J21" s="89"/>
      <c r="K21" s="89"/>
      <c r="L21" s="90"/>
      <c r="M21" s="90"/>
      <c r="N21" s="90"/>
      <c r="O21" s="313"/>
    </row>
    <row r="22" spans="1:15" ht="49.5" customHeight="1">
      <c r="A22" s="45"/>
      <c r="B22" s="237" t="s">
        <v>37</v>
      </c>
      <c r="C22" s="283"/>
      <c r="D22" s="192"/>
      <c r="E22" s="192"/>
      <c r="F22" s="192"/>
      <c r="G22" s="192"/>
      <c r="H22" s="284"/>
      <c r="I22" s="89"/>
      <c r="J22" s="89"/>
      <c r="K22" s="89"/>
      <c r="L22" s="90"/>
      <c r="M22" s="90"/>
      <c r="N22" s="91"/>
      <c r="O22" s="92"/>
    </row>
    <row r="23" spans="1:15" ht="51" customHeight="1">
      <c r="A23" s="45"/>
      <c r="B23" s="34" t="s">
        <v>109</v>
      </c>
      <c r="C23" s="193"/>
      <c r="D23" s="96"/>
      <c r="E23" s="96"/>
      <c r="F23" s="96"/>
      <c r="G23" s="96"/>
      <c r="H23" s="52"/>
      <c r="I23" s="46"/>
      <c r="J23" s="46"/>
      <c r="K23" s="46"/>
      <c r="L23" s="49"/>
      <c r="M23" s="49"/>
      <c r="N23" s="47"/>
      <c r="O23" s="53"/>
    </row>
    <row r="24" spans="1:15" ht="39.950000000000003" customHeight="1">
      <c r="A24" s="45" t="s">
        <v>44</v>
      </c>
      <c r="B24" s="54" t="s">
        <v>45</v>
      </c>
      <c r="C24" s="193"/>
      <c r="D24" s="242"/>
      <c r="E24" s="242"/>
      <c r="F24" s="242"/>
      <c r="G24" s="242"/>
      <c r="H24" s="52"/>
      <c r="I24" s="46"/>
      <c r="J24" s="46"/>
      <c r="K24" s="46"/>
      <c r="L24" s="49"/>
      <c r="M24" s="49"/>
      <c r="N24" s="47"/>
      <c r="O24" s="53"/>
    </row>
    <row r="25" spans="1:15" ht="39.950000000000003" customHeight="1">
      <c r="A25" s="45"/>
      <c r="B25" s="54" t="s">
        <v>75</v>
      </c>
      <c r="C25" s="285"/>
      <c r="D25" s="286"/>
      <c r="E25" s="287"/>
      <c r="F25" s="287"/>
      <c r="G25" s="288"/>
      <c r="H25" s="289"/>
      <c r="I25" s="290"/>
      <c r="J25" s="290"/>
      <c r="K25" s="290"/>
      <c r="L25" s="291"/>
      <c r="M25" s="291"/>
      <c r="N25" s="292"/>
      <c r="O25" s="293"/>
    </row>
    <row r="26" spans="1:15" ht="39.950000000000003" customHeight="1">
      <c r="A26" s="45"/>
      <c r="B26" s="54" t="s">
        <v>110</v>
      </c>
      <c r="C26" s="294"/>
      <c r="D26" s="48"/>
      <c r="E26" s="48"/>
      <c r="F26" s="48"/>
      <c r="G26" s="48"/>
      <c r="H26" s="39"/>
      <c r="I26" s="40"/>
      <c r="J26" s="40"/>
      <c r="K26" s="40"/>
      <c r="L26" s="93"/>
      <c r="M26" s="93"/>
      <c r="N26" s="105"/>
      <c r="O26" s="106"/>
    </row>
    <row r="27" spans="1:15" ht="39.950000000000003" customHeight="1">
      <c r="A27" s="102"/>
      <c r="B27" s="200"/>
      <c r="C27" s="294"/>
      <c r="D27" s="48"/>
      <c r="E27" s="48"/>
      <c r="F27" s="48"/>
      <c r="G27" s="48"/>
      <c r="H27" s="314"/>
      <c r="I27" s="40"/>
      <c r="J27" s="46"/>
      <c r="K27" s="46"/>
      <c r="L27" s="49"/>
      <c r="M27" s="49"/>
      <c r="N27" s="47"/>
      <c r="O27" s="53"/>
    </row>
    <row r="28" spans="1:15" ht="37.5" customHeight="1" thickBot="1">
      <c r="A28" s="107"/>
      <c r="B28" s="108"/>
      <c r="C28" s="108"/>
      <c r="D28" s="297" t="s">
        <v>33</v>
      </c>
      <c r="E28" s="298"/>
      <c r="F28" s="298"/>
      <c r="G28" s="299"/>
      <c r="H28" s="110"/>
      <c r="I28" s="111">
        <f>SUM(I20:I27)</f>
        <v>0</v>
      </c>
      <c r="J28" s="111">
        <f>SUM(J20:J27)</f>
        <v>0</v>
      </c>
      <c r="K28" s="111">
        <f>SUM(K20:K27)</f>
        <v>0</v>
      </c>
      <c r="L28" s="300">
        <f>SUM(L20:M27)</f>
        <v>0</v>
      </c>
      <c r="M28" s="301"/>
      <c r="N28" s="300">
        <f>SUM(N20:O27)</f>
        <v>0</v>
      </c>
      <c r="O28" s="302"/>
    </row>
    <row r="29" spans="1:15" ht="39.75" hidden="1" customHeight="1" thickBot="1">
      <c r="A29" s="114"/>
      <c r="B29" s="115"/>
      <c r="C29" s="115"/>
      <c r="D29" s="115"/>
      <c r="E29" s="115"/>
      <c r="F29" s="115"/>
      <c r="G29" s="115"/>
      <c r="H29" s="116"/>
      <c r="I29" s="116"/>
      <c r="J29" s="116"/>
      <c r="K29" s="116"/>
      <c r="L29" s="116"/>
      <c r="M29" s="116"/>
      <c r="N29" s="115"/>
      <c r="O29" s="117"/>
    </row>
    <row r="30" spans="1:15" ht="39.75" hidden="1" customHeight="1" thickBot="1">
      <c r="A30" s="118"/>
      <c r="B30" s="119"/>
      <c r="C30" s="119"/>
      <c r="D30" s="120"/>
      <c r="E30" s="120"/>
      <c r="F30" s="120"/>
      <c r="G30" s="120"/>
      <c r="H30" s="121"/>
      <c r="I30" s="122"/>
      <c r="J30" s="123"/>
      <c r="K30" s="123"/>
      <c r="L30" s="124"/>
      <c r="M30" s="125"/>
      <c r="N30" s="125"/>
      <c r="O30" s="126"/>
    </row>
    <row r="31" spans="1:15" ht="39.75" hidden="1" customHeight="1">
      <c r="A31" s="127"/>
      <c r="B31" s="128"/>
      <c r="C31" s="128"/>
      <c r="D31" s="129"/>
      <c r="E31" s="129"/>
      <c r="F31" s="129"/>
      <c r="G31" s="129"/>
      <c r="H31" s="130"/>
      <c r="I31" s="131"/>
      <c r="J31" s="132"/>
      <c r="K31" s="132"/>
      <c r="L31" s="133"/>
      <c r="M31" s="133"/>
      <c r="N31" s="133"/>
      <c r="O31" s="134"/>
    </row>
    <row r="32" spans="1:15" ht="39.950000000000003" customHeight="1" thickBot="1">
      <c r="A32" s="135"/>
      <c r="B32" s="136"/>
      <c r="C32" s="136"/>
      <c r="D32" s="137" t="s">
        <v>54</v>
      </c>
      <c r="E32" s="138"/>
      <c r="F32" s="138"/>
      <c r="G32" s="139"/>
      <c r="H32" s="140"/>
      <c r="I32" s="141">
        <f>I18+I28+I31</f>
        <v>85</v>
      </c>
      <c r="J32" s="142">
        <f>J18+J28</f>
        <v>949.3</v>
      </c>
      <c r="K32" s="142">
        <f>SUM(K18+K28)</f>
        <v>65.600000000000009</v>
      </c>
      <c r="L32" s="143">
        <f>L18+L28</f>
        <v>235.8</v>
      </c>
      <c r="M32" s="144"/>
      <c r="N32" s="145">
        <f>N18+N28</f>
        <v>193.5</v>
      </c>
      <c r="O32" s="146"/>
    </row>
    <row r="33" spans="1:17" ht="19.5" customHeight="1">
      <c r="A33" s="201"/>
      <c r="B33" s="147"/>
      <c r="C33" s="147"/>
      <c r="D33" s="147"/>
      <c r="E33" s="147"/>
      <c r="F33" s="147"/>
      <c r="G33" s="147"/>
      <c r="H33" s="147"/>
      <c r="I33" s="147"/>
      <c r="J33" s="147"/>
      <c r="K33" s="10"/>
      <c r="L33" s="10"/>
      <c r="M33" s="10"/>
      <c r="N33" s="10"/>
      <c r="O33" s="10"/>
      <c r="P33" s="10"/>
      <c r="Q33" s="10"/>
    </row>
    <row r="34" spans="1:17" ht="15.75" customHeight="1">
      <c r="A34" s="202" t="s">
        <v>55</v>
      </c>
      <c r="B34" s="148"/>
      <c r="C34" s="148"/>
      <c r="D34" s="148"/>
      <c r="E34" s="203"/>
      <c r="F34" s="203"/>
      <c r="G34" s="204"/>
      <c r="H34" s="147" t="s">
        <v>56</v>
      </c>
      <c r="I34" s="147"/>
      <c r="J34" s="147"/>
      <c r="K34" s="10"/>
      <c r="L34" s="149"/>
      <c r="M34" s="10"/>
      <c r="N34" s="10"/>
      <c r="O34" s="10"/>
      <c r="P34" s="10"/>
      <c r="Q34" s="10"/>
    </row>
    <row r="35" spans="1:17" ht="18">
      <c r="A35" s="201"/>
      <c r="B35" s="147"/>
      <c r="C35" s="147"/>
      <c r="D35" s="147"/>
      <c r="E35" s="147"/>
      <c r="F35" s="150"/>
      <c r="G35" s="147"/>
      <c r="H35" s="147"/>
      <c r="I35" s="147"/>
      <c r="J35" s="147"/>
      <c r="K35" s="10"/>
      <c r="L35" s="149"/>
      <c r="M35" s="10"/>
      <c r="N35" s="10"/>
      <c r="O35" s="10"/>
      <c r="P35" s="10"/>
      <c r="Q35" s="10"/>
    </row>
    <row r="36" spans="1:17" ht="22.5" customHeight="1">
      <c r="A36" s="202" t="s">
        <v>57</v>
      </c>
      <c r="B36" s="148"/>
      <c r="C36" s="148"/>
      <c r="D36" s="148"/>
      <c r="E36" s="205"/>
      <c r="F36" s="205"/>
      <c r="G36" s="204"/>
      <c r="H36" s="147" t="s">
        <v>58</v>
      </c>
      <c r="I36" s="147"/>
      <c r="J36" s="147" t="s">
        <v>58</v>
      </c>
      <c r="K36" s="10"/>
      <c r="L36" s="149"/>
      <c r="M36" s="10"/>
      <c r="N36" s="10"/>
      <c r="O36" s="10"/>
      <c r="P36" s="10"/>
      <c r="Q36" s="10"/>
    </row>
    <row r="37" spans="1:17" ht="18">
      <c r="A37" s="201"/>
      <c r="B37" s="147"/>
      <c r="C37" s="147"/>
      <c r="D37" s="147"/>
      <c r="E37" s="147"/>
      <c r="F37" s="150"/>
      <c r="G37" s="147"/>
      <c r="H37" s="147"/>
      <c r="I37" s="147"/>
      <c r="J37" s="147"/>
      <c r="K37" s="10"/>
      <c r="L37" s="149"/>
      <c r="M37" s="10"/>
      <c r="N37" s="10"/>
      <c r="O37" s="10"/>
      <c r="P37" s="10"/>
      <c r="Q37" s="10"/>
    </row>
    <row r="38" spans="1:17" ht="21.75" customHeight="1">
      <c r="A38" s="202" t="s">
        <v>59</v>
      </c>
      <c r="B38" s="148"/>
      <c r="C38" s="148"/>
      <c r="D38" s="148"/>
      <c r="E38" s="205"/>
      <c r="F38" s="205"/>
      <c r="G38" s="204"/>
      <c r="H38" s="147" t="s">
        <v>58</v>
      </c>
      <c r="I38" s="147"/>
      <c r="J38" s="147" t="s">
        <v>58</v>
      </c>
      <c r="K38" s="10"/>
      <c r="L38" s="149"/>
      <c r="M38" s="10"/>
      <c r="N38" s="10"/>
      <c r="O38" s="10"/>
      <c r="P38" s="10"/>
      <c r="Q38" s="10"/>
    </row>
    <row r="39" spans="1:17" ht="18">
      <c r="A39" s="201"/>
      <c r="B39" s="147"/>
      <c r="C39" s="147"/>
      <c r="D39" s="147"/>
      <c r="E39" s="147"/>
      <c r="F39" s="150"/>
      <c r="G39" s="147"/>
      <c r="H39" s="147"/>
      <c r="I39" s="147"/>
      <c r="J39" s="147"/>
      <c r="K39" s="10"/>
      <c r="L39" s="149"/>
      <c r="M39" s="10"/>
      <c r="N39" s="10"/>
      <c r="O39" s="10"/>
      <c r="P39" s="10"/>
      <c r="Q39" s="10"/>
    </row>
    <row r="40" spans="1:17" ht="30.75" customHeight="1">
      <c r="A40" s="147"/>
      <c r="B40" s="147"/>
      <c r="C40" s="147"/>
      <c r="D40" s="147"/>
      <c r="E40" s="151"/>
      <c r="F40" s="151"/>
      <c r="G40" s="151"/>
      <c r="H40" s="147"/>
      <c r="I40" s="147"/>
      <c r="J40" s="147"/>
      <c r="K40" s="10"/>
      <c r="L40" s="10"/>
      <c r="M40" s="10"/>
      <c r="N40" s="10"/>
      <c r="O40" s="10"/>
      <c r="P40" s="10"/>
      <c r="Q40" s="10"/>
    </row>
    <row r="41" spans="1:1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0.75" hidden="1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10"/>
      <c r="K46" s="10"/>
      <c r="L46" s="10"/>
      <c r="M46" s="10"/>
      <c r="N46" s="10"/>
      <c r="O46" s="10"/>
      <c r="P46" s="10"/>
      <c r="Q46" s="10"/>
    </row>
    <row r="47" spans="1:17" hidden="1">
      <c r="J47" s="10"/>
      <c r="K47" s="10"/>
      <c r="L47" s="10"/>
      <c r="M47" s="10"/>
      <c r="N47" s="10"/>
      <c r="O47" s="10"/>
      <c r="P47" s="10"/>
      <c r="Q47" s="10"/>
    </row>
    <row r="48" spans="1:17" hidden="1">
      <c r="J48" s="10"/>
      <c r="K48" s="10"/>
      <c r="L48" s="10"/>
      <c r="M48" s="10"/>
      <c r="N48" s="10"/>
      <c r="O48" s="10"/>
      <c r="P48" s="10"/>
      <c r="Q48" s="10"/>
    </row>
    <row r="49" spans="1:34" hidden="1">
      <c r="J49" s="10"/>
      <c r="K49" s="10"/>
      <c r="L49" s="10"/>
      <c r="M49" s="10"/>
      <c r="N49" s="10"/>
      <c r="O49" s="10"/>
      <c r="P49" s="10"/>
      <c r="Q49" s="10"/>
    </row>
    <row r="50" spans="1:34">
      <c r="J50" s="10"/>
      <c r="K50" s="10"/>
      <c r="L50" s="10"/>
      <c r="M50" s="10"/>
      <c r="N50" s="10"/>
      <c r="O50" s="10"/>
      <c r="P50" s="10"/>
      <c r="Q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65"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1:F21"/>
    <mergeCell ref="D22:G22"/>
    <mergeCell ref="N22:O22"/>
    <mergeCell ref="D23:G23"/>
    <mergeCell ref="N23:O23"/>
    <mergeCell ref="D24:G24"/>
    <mergeCell ref="N24:O24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topLeftCell="A12" zoomScale="75" zoomScaleNormal="75" zoomScaleSheetLayoutView="75" workbookViewId="0">
      <selection activeCell="C14" sqref="C14:I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/>
      <c r="C11" s="35" t="s">
        <v>16</v>
      </c>
      <c r="D11" s="48" t="s">
        <v>61</v>
      </c>
      <c r="E11" s="48"/>
      <c r="F11" s="48"/>
      <c r="G11" s="48"/>
      <c r="H11" s="39" t="s">
        <v>18</v>
      </c>
      <c r="I11" s="40">
        <v>23.16</v>
      </c>
      <c r="J11" s="41">
        <v>183.75</v>
      </c>
      <c r="K11" s="40">
        <v>4.1500000000000004</v>
      </c>
      <c r="L11" s="42">
        <v>3.85</v>
      </c>
      <c r="M11" s="42"/>
      <c r="N11" s="43">
        <v>33.200000000000003</v>
      </c>
      <c r="O11" s="44"/>
    </row>
    <row r="12" spans="1:24" ht="39.950000000000003" customHeight="1">
      <c r="A12" s="45"/>
      <c r="B12" s="34"/>
      <c r="C12" s="34"/>
      <c r="D12" s="36"/>
      <c r="E12" s="37"/>
      <c r="F12" s="37"/>
      <c r="G12" s="38"/>
      <c r="H12" s="152"/>
      <c r="I12" s="101"/>
      <c r="J12" s="41"/>
      <c r="K12" s="41"/>
      <c r="L12" s="42"/>
      <c r="M12" s="42"/>
      <c r="N12" s="42"/>
      <c r="O12" s="153"/>
    </row>
    <row r="13" spans="1:24" ht="45" customHeight="1">
      <c r="A13" s="45" t="s">
        <v>22</v>
      </c>
      <c r="B13" s="34" t="s">
        <v>19</v>
      </c>
      <c r="C13" s="35" t="s">
        <v>62</v>
      </c>
      <c r="D13" s="36" t="s">
        <v>20</v>
      </c>
      <c r="E13" s="37"/>
      <c r="F13" s="37"/>
      <c r="G13" s="38"/>
      <c r="H13" s="39" t="s">
        <v>63</v>
      </c>
      <c r="I13" s="40">
        <v>23.85</v>
      </c>
      <c r="J13" s="46">
        <v>256</v>
      </c>
      <c r="K13" s="40">
        <v>16.3</v>
      </c>
      <c r="L13" s="47">
        <v>19.100000000000001</v>
      </c>
      <c r="M13" s="47"/>
      <c r="N13" s="43">
        <v>58</v>
      </c>
      <c r="O13" s="44"/>
    </row>
    <row r="14" spans="1:24" ht="39.950000000000003" customHeight="1">
      <c r="A14" s="45"/>
      <c r="B14" s="34" t="s">
        <v>23</v>
      </c>
      <c r="C14" s="35" t="s">
        <v>24</v>
      </c>
      <c r="D14" s="48" t="s">
        <v>25</v>
      </c>
      <c r="E14" s="48"/>
      <c r="F14" s="48"/>
      <c r="G14" s="48"/>
      <c r="H14" s="52" t="s">
        <v>26</v>
      </c>
      <c r="I14" s="46">
        <v>4.5599999999999996</v>
      </c>
      <c r="J14" s="46">
        <v>134</v>
      </c>
      <c r="K14" s="46">
        <v>2.8</v>
      </c>
      <c r="L14" s="49">
        <v>3.2</v>
      </c>
      <c r="M14" s="49">
        <v>0</v>
      </c>
      <c r="N14" s="50">
        <v>24.7</v>
      </c>
      <c r="O14" s="51"/>
    </row>
    <row r="15" spans="1:24" ht="39.950000000000003" customHeight="1">
      <c r="A15" s="45"/>
      <c r="B15" s="34" t="s">
        <v>27</v>
      </c>
      <c r="C15" s="55"/>
      <c r="D15" s="48"/>
      <c r="E15" s="48"/>
      <c r="F15" s="48"/>
      <c r="G15" s="48"/>
      <c r="H15" s="52"/>
      <c r="I15" s="101"/>
      <c r="J15" s="46"/>
      <c r="K15" s="46"/>
      <c r="L15" s="49"/>
      <c r="M15" s="49"/>
      <c r="N15" s="47"/>
      <c r="O15" s="53"/>
    </row>
    <row r="16" spans="1:24" ht="39.950000000000003" customHeight="1" thickBot="1">
      <c r="A16" s="64"/>
      <c r="B16" s="65"/>
      <c r="C16" s="65"/>
      <c r="D16" s="66"/>
      <c r="E16" s="66"/>
      <c r="F16" s="66"/>
      <c r="G16" s="66"/>
      <c r="H16" s="59"/>
      <c r="I16" s="60"/>
      <c r="J16" s="61"/>
      <c r="K16" s="61"/>
      <c r="L16" s="67"/>
      <c r="M16" s="67"/>
      <c r="N16" s="67"/>
      <c r="O16" s="68"/>
    </row>
    <row r="17" spans="1:17" ht="39.950000000000003" customHeight="1" thickBot="1">
      <c r="A17" s="69" t="s">
        <v>30</v>
      </c>
      <c r="B17" s="70" t="s">
        <v>31</v>
      </c>
      <c r="C17" s="70"/>
      <c r="D17" s="71" t="s">
        <v>32</v>
      </c>
      <c r="E17" s="71"/>
      <c r="F17" s="71"/>
      <c r="G17" s="71"/>
      <c r="H17" s="154" t="s">
        <v>64</v>
      </c>
      <c r="I17" s="155">
        <v>33.43</v>
      </c>
      <c r="J17" s="156">
        <v>53</v>
      </c>
      <c r="K17" s="155">
        <v>0.5</v>
      </c>
      <c r="L17" s="157">
        <v>0</v>
      </c>
      <c r="M17" s="158"/>
      <c r="N17" s="159">
        <v>13.1</v>
      </c>
      <c r="O17" s="160"/>
    </row>
    <row r="18" spans="1:17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85</v>
      </c>
      <c r="J18" s="82">
        <f>SUM(J11:J17)</f>
        <v>626.75</v>
      </c>
      <c r="K18" s="82">
        <f>SUM(K10:K17)</f>
        <v>23.750000000000004</v>
      </c>
      <c r="L18" s="83">
        <f>SUM(L10:M17)</f>
        <v>26.150000000000002</v>
      </c>
      <c r="M18" s="83"/>
      <c r="N18" s="83">
        <f>SUM(N10:O17)</f>
        <v>129</v>
      </c>
      <c r="O18" s="84"/>
    </row>
    <row r="19" spans="1:17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7" ht="39.950000000000003" customHeight="1">
      <c r="A20" s="33"/>
      <c r="B20" s="34" t="s">
        <v>34</v>
      </c>
      <c r="C20" s="34"/>
      <c r="D20" s="88" t="s">
        <v>35</v>
      </c>
      <c r="E20" s="88"/>
      <c r="F20" s="88"/>
      <c r="G20" s="88"/>
      <c r="H20" s="39" t="s">
        <v>36</v>
      </c>
      <c r="I20" s="46">
        <v>7.94</v>
      </c>
      <c r="J20" s="89">
        <v>45</v>
      </c>
      <c r="K20" s="89">
        <v>1</v>
      </c>
      <c r="L20" s="90"/>
      <c r="M20" s="90">
        <v>0</v>
      </c>
      <c r="N20" s="91">
        <v>1.2</v>
      </c>
      <c r="O20" s="92"/>
    </row>
    <row r="21" spans="1:17" ht="39.950000000000003" customHeight="1">
      <c r="A21" s="45"/>
      <c r="B21" s="34" t="s">
        <v>37</v>
      </c>
      <c r="C21" s="35" t="s">
        <v>38</v>
      </c>
      <c r="D21" s="88" t="s">
        <v>39</v>
      </c>
      <c r="E21" s="88"/>
      <c r="F21" s="88"/>
      <c r="G21" s="88"/>
      <c r="H21" s="39" t="s">
        <v>65</v>
      </c>
      <c r="I21" s="46">
        <v>10.4</v>
      </c>
      <c r="J21" s="41">
        <v>275.60000000000002</v>
      </c>
      <c r="K21" s="40">
        <v>11.2</v>
      </c>
      <c r="L21" s="40">
        <v>7.1</v>
      </c>
      <c r="M21" s="40">
        <v>7.1</v>
      </c>
      <c r="N21" s="93">
        <v>25.3</v>
      </c>
      <c r="O21" s="94">
        <f>SUM(N21)</f>
        <v>25.3</v>
      </c>
    </row>
    <row r="22" spans="1:17" ht="39.950000000000003" customHeight="1">
      <c r="A22" s="45"/>
      <c r="B22" s="34" t="s">
        <v>41</v>
      </c>
      <c r="C22" s="95" t="s">
        <v>66</v>
      </c>
      <c r="D22" s="96" t="s">
        <v>42</v>
      </c>
      <c r="E22" s="96"/>
      <c r="F22" s="96"/>
      <c r="G22" s="96"/>
      <c r="H22" s="52" t="s">
        <v>67</v>
      </c>
      <c r="I22" s="46">
        <v>53.3</v>
      </c>
      <c r="J22" s="41">
        <v>327.39999999999998</v>
      </c>
      <c r="K22" s="46">
        <v>16.8</v>
      </c>
      <c r="L22" s="46">
        <v>10.7</v>
      </c>
      <c r="M22" s="46">
        <v>10.7</v>
      </c>
      <c r="N22" s="49">
        <v>4.5</v>
      </c>
      <c r="O22" s="97"/>
    </row>
    <row r="23" spans="1:17" ht="39.950000000000003" customHeight="1">
      <c r="A23" s="45" t="s">
        <v>44</v>
      </c>
      <c r="B23" s="54" t="s">
        <v>45</v>
      </c>
      <c r="C23" s="95" t="s">
        <v>46</v>
      </c>
      <c r="D23" s="98" t="s">
        <v>47</v>
      </c>
      <c r="E23" s="99"/>
      <c r="F23" s="99"/>
      <c r="G23" s="100"/>
      <c r="H23" s="52" t="s">
        <v>26</v>
      </c>
      <c r="I23" s="46">
        <v>17.760000000000002</v>
      </c>
      <c r="J23" s="101">
        <v>60</v>
      </c>
      <c r="K23" s="46">
        <v>15</v>
      </c>
      <c r="L23" s="46">
        <v>19</v>
      </c>
      <c r="M23" s="46">
        <v>19</v>
      </c>
      <c r="N23" s="49">
        <v>74</v>
      </c>
      <c r="O23" s="97"/>
    </row>
    <row r="24" spans="1:17" ht="39.950000000000003" customHeight="1">
      <c r="A24" s="45"/>
      <c r="B24" s="54" t="s">
        <v>48</v>
      </c>
      <c r="C24" s="35" t="s">
        <v>24</v>
      </c>
      <c r="D24" s="48" t="s">
        <v>25</v>
      </c>
      <c r="E24" s="48"/>
      <c r="F24" s="48"/>
      <c r="G24" s="48"/>
      <c r="H24" s="39" t="s">
        <v>26</v>
      </c>
      <c r="I24" s="40">
        <v>4.5599999999999996</v>
      </c>
      <c r="J24" s="41">
        <v>3.12</v>
      </c>
      <c r="K24" s="40">
        <v>0</v>
      </c>
      <c r="L24" s="40">
        <v>0</v>
      </c>
      <c r="M24" s="40">
        <v>0</v>
      </c>
      <c r="N24" s="43">
        <v>15.7</v>
      </c>
      <c r="O24" s="44"/>
    </row>
    <row r="25" spans="1:17" ht="39.950000000000003" customHeight="1">
      <c r="A25" s="45"/>
      <c r="B25" s="34" t="s">
        <v>49</v>
      </c>
      <c r="C25" s="35"/>
      <c r="D25" s="48" t="s">
        <v>50</v>
      </c>
      <c r="E25" s="48"/>
      <c r="F25" s="48"/>
      <c r="G25" s="48"/>
      <c r="H25" s="39" t="s">
        <v>51</v>
      </c>
      <c r="I25" s="40">
        <v>3.12</v>
      </c>
      <c r="J25" s="41">
        <v>314.10000000000002</v>
      </c>
      <c r="K25" s="40">
        <v>3.2</v>
      </c>
      <c r="L25" s="40">
        <v>0.96</v>
      </c>
      <c r="M25" s="40">
        <v>0.96</v>
      </c>
      <c r="N25" s="43">
        <v>13.76</v>
      </c>
      <c r="O25" s="44"/>
    </row>
    <row r="26" spans="1:17" ht="39.950000000000003" customHeight="1">
      <c r="A26" s="102"/>
      <c r="B26" s="34"/>
      <c r="C26" s="34"/>
      <c r="D26" s="103" t="s">
        <v>52</v>
      </c>
      <c r="E26" s="103"/>
      <c r="F26" s="103"/>
      <c r="G26" s="103"/>
      <c r="H26" s="104" t="s">
        <v>53</v>
      </c>
      <c r="I26" s="101">
        <v>2.92</v>
      </c>
      <c r="J26" s="40">
        <v>72.400000000000006</v>
      </c>
      <c r="K26" s="40">
        <v>2.6</v>
      </c>
      <c r="L26" s="93">
        <v>0.5</v>
      </c>
      <c r="M26" s="93">
        <v>102</v>
      </c>
      <c r="N26" s="105">
        <v>13.7</v>
      </c>
      <c r="O26" s="106"/>
    </row>
    <row r="27" spans="1:17" ht="37.5" customHeight="1" thickBot="1">
      <c r="A27" s="107"/>
      <c r="B27" s="108"/>
      <c r="C27" s="108"/>
      <c r="D27" s="109" t="s">
        <v>33</v>
      </c>
      <c r="E27" s="109"/>
      <c r="F27" s="109"/>
      <c r="G27" s="109"/>
      <c r="H27" s="110"/>
      <c r="I27" s="111">
        <f>SUM(I20:I26)</f>
        <v>100.00000000000001</v>
      </c>
      <c r="J27" s="111">
        <f>SUM(J20:J26)</f>
        <v>1097.6200000000001</v>
      </c>
      <c r="K27" s="111">
        <f>SUM(K20:K26)</f>
        <v>49.800000000000004</v>
      </c>
      <c r="L27" s="112">
        <f>SUM(L20:M26)</f>
        <v>178.01999999999998</v>
      </c>
      <c r="M27" s="112"/>
      <c r="N27" s="112">
        <f>SUM(N20:O26)</f>
        <v>173.45999999999998</v>
      </c>
      <c r="O27" s="113"/>
    </row>
    <row r="28" spans="1:17" ht="39.75" hidden="1" customHeight="1" thickBot="1">
      <c r="A28" s="114"/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5"/>
      <c r="O28" s="117"/>
    </row>
    <row r="29" spans="1:17" ht="39.75" hidden="1" customHeight="1" thickBot="1">
      <c r="A29" s="118"/>
      <c r="B29" s="119"/>
      <c r="C29" s="119"/>
      <c r="D29" s="120"/>
      <c r="E29" s="120"/>
      <c r="F29" s="120"/>
      <c r="G29" s="120"/>
      <c r="H29" s="121"/>
      <c r="I29" s="122"/>
      <c r="J29" s="123"/>
      <c r="K29" s="123"/>
      <c r="L29" s="124"/>
      <c r="M29" s="125"/>
      <c r="N29" s="125"/>
      <c r="O29" s="126"/>
    </row>
    <row r="30" spans="1:17" ht="39.75" hidden="1" customHeight="1">
      <c r="A30" s="127"/>
      <c r="B30" s="128"/>
      <c r="C30" s="128"/>
      <c r="D30" s="129"/>
      <c r="E30" s="129"/>
      <c r="F30" s="129"/>
      <c r="G30" s="129"/>
      <c r="H30" s="130"/>
      <c r="I30" s="131"/>
      <c r="J30" s="132"/>
      <c r="K30" s="132"/>
      <c r="L30" s="133"/>
      <c r="M30" s="133"/>
      <c r="N30" s="133"/>
      <c r="O30" s="134"/>
    </row>
    <row r="31" spans="1:17" ht="39.950000000000003" customHeight="1" thickBot="1">
      <c r="A31" s="135"/>
      <c r="B31" s="136"/>
      <c r="C31" s="136"/>
      <c r="D31" s="137" t="s">
        <v>54</v>
      </c>
      <c r="E31" s="138"/>
      <c r="F31" s="138"/>
      <c r="G31" s="139"/>
      <c r="H31" s="140"/>
      <c r="I31" s="141">
        <f>I18+I27+I30</f>
        <v>185</v>
      </c>
      <c r="J31" s="142">
        <f>J18+J27</f>
        <v>1724.3700000000001</v>
      </c>
      <c r="K31" s="142">
        <f>SUM(K18+K27)</f>
        <v>73.550000000000011</v>
      </c>
      <c r="L31" s="143">
        <f>L18+L27</f>
        <v>204.17</v>
      </c>
      <c r="M31" s="144"/>
      <c r="N31" s="145">
        <f>N18+N27</f>
        <v>302.45999999999998</v>
      </c>
      <c r="O31" s="146"/>
    </row>
    <row r="32" spans="1:17" ht="19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0"/>
      <c r="L32" s="10"/>
      <c r="M32" s="10"/>
      <c r="N32" s="10"/>
      <c r="O32" s="10"/>
      <c r="P32" s="10"/>
      <c r="Q32" s="10"/>
    </row>
    <row r="33" spans="1:17" ht="15.75" customHeight="1">
      <c r="A33" s="148" t="s">
        <v>55</v>
      </c>
      <c r="B33" s="148"/>
      <c r="C33" s="148"/>
      <c r="D33" s="148"/>
      <c r="E33" s="19"/>
      <c r="F33" s="19"/>
      <c r="G33" s="147"/>
      <c r="H33" s="147" t="s">
        <v>56</v>
      </c>
      <c r="I33" s="147"/>
      <c r="J33" s="147"/>
      <c r="K33" s="10"/>
      <c r="L33" s="149"/>
      <c r="M33" s="10"/>
      <c r="N33" s="10"/>
      <c r="O33" s="10"/>
      <c r="P33" s="10"/>
      <c r="Q33" s="10"/>
    </row>
    <row r="34" spans="1:17" ht="18">
      <c r="A34" s="147"/>
      <c r="B34" s="147"/>
      <c r="C34" s="147"/>
      <c r="D34" s="147"/>
      <c r="E34" s="147"/>
      <c r="F34" s="150"/>
      <c r="G34" s="147"/>
      <c r="H34" s="147"/>
      <c r="I34" s="147"/>
      <c r="J34" s="147"/>
      <c r="K34" s="10"/>
      <c r="L34" s="149"/>
      <c r="M34" s="10"/>
      <c r="N34" s="10"/>
      <c r="O34" s="10"/>
      <c r="P34" s="10"/>
      <c r="Q34" s="10"/>
    </row>
    <row r="35" spans="1:17" ht="22.5" customHeight="1">
      <c r="A35" s="148" t="s">
        <v>57</v>
      </c>
      <c r="B35" s="148"/>
      <c r="C35" s="148"/>
      <c r="D35" s="148"/>
      <c r="E35" s="151"/>
      <c r="F35" s="151"/>
      <c r="G35" s="147"/>
      <c r="H35" s="147" t="s">
        <v>58</v>
      </c>
      <c r="I35" s="147"/>
      <c r="J35" s="147" t="s">
        <v>58</v>
      </c>
      <c r="K35" s="10"/>
      <c r="L35" s="149"/>
      <c r="M35" s="10"/>
      <c r="N35" s="10"/>
      <c r="O35" s="10"/>
      <c r="P35" s="10"/>
      <c r="Q35" s="10"/>
    </row>
    <row r="36" spans="1:17" ht="18">
      <c r="A36" s="147"/>
      <c r="B36" s="147"/>
      <c r="C36" s="147"/>
      <c r="D36" s="147"/>
      <c r="E36" s="147"/>
      <c r="F36" s="150"/>
      <c r="G36" s="147"/>
      <c r="H36" s="147"/>
      <c r="I36" s="147"/>
      <c r="J36" s="147"/>
      <c r="K36" s="10"/>
      <c r="L36" s="149"/>
      <c r="M36" s="10"/>
      <c r="N36" s="10"/>
      <c r="O36" s="10"/>
      <c r="P36" s="10"/>
      <c r="Q36" s="10"/>
    </row>
    <row r="37" spans="1:17" ht="21.75" customHeight="1">
      <c r="A37" s="148" t="s">
        <v>59</v>
      </c>
      <c r="B37" s="148"/>
      <c r="C37" s="148"/>
      <c r="D37" s="148"/>
      <c r="E37" s="151"/>
      <c r="F37" s="151"/>
      <c r="G37" s="147"/>
      <c r="H37" s="147" t="s">
        <v>58</v>
      </c>
      <c r="I37" s="147"/>
      <c r="J37" s="147" t="s">
        <v>58</v>
      </c>
      <c r="K37" s="10"/>
      <c r="L37" s="149"/>
      <c r="M37" s="10"/>
      <c r="N37" s="10"/>
      <c r="O37" s="10"/>
      <c r="P37" s="10"/>
      <c r="Q37" s="10"/>
    </row>
    <row r="38" spans="1:17" ht="18">
      <c r="A38" s="147"/>
      <c r="B38" s="147"/>
      <c r="C38" s="147"/>
      <c r="D38" s="147"/>
      <c r="E38" s="147"/>
      <c r="F38" s="150"/>
      <c r="G38" s="147"/>
      <c r="H38" s="147"/>
      <c r="I38" s="147"/>
      <c r="J38" s="147"/>
      <c r="K38" s="10"/>
      <c r="L38" s="149"/>
      <c r="M38" s="10"/>
      <c r="N38" s="10"/>
      <c r="O38" s="10"/>
      <c r="P38" s="10"/>
      <c r="Q38" s="10"/>
    </row>
    <row r="39" spans="1:17" ht="30.75" customHeight="1">
      <c r="A39" s="147"/>
      <c r="B39" s="147"/>
      <c r="C39" s="147"/>
      <c r="D39" s="147"/>
      <c r="E39" s="151"/>
      <c r="F39" s="151"/>
      <c r="G39" s="151"/>
      <c r="H39" s="147"/>
      <c r="I39" s="147"/>
      <c r="J39" s="147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</sheetData>
  <mergeCells count="65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N26:O26"/>
    <mergeCell ref="A19:O19"/>
    <mergeCell ref="D20:G20"/>
    <mergeCell ref="N20:O20"/>
    <mergeCell ref="D21:G21"/>
    <mergeCell ref="D22:G22"/>
    <mergeCell ref="D23:G23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1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68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167"/>
      <c r="D11" s="56" t="s">
        <v>70</v>
      </c>
      <c r="E11" s="57"/>
      <c r="F11" s="57"/>
      <c r="G11" s="58"/>
      <c r="H11" s="39" t="s">
        <v>71</v>
      </c>
      <c r="I11" s="40">
        <v>25.4</v>
      </c>
      <c r="J11" s="40">
        <v>214</v>
      </c>
      <c r="K11" s="40">
        <v>12.8</v>
      </c>
      <c r="L11" s="93">
        <v>15.3</v>
      </c>
      <c r="M11" s="93">
        <v>123</v>
      </c>
      <c r="N11" s="105">
        <v>6.5</v>
      </c>
      <c r="O11" s="106"/>
    </row>
    <row r="12" spans="1:24" ht="39.950000000000003" customHeight="1">
      <c r="A12" s="45"/>
      <c r="B12" s="34" t="s">
        <v>72</v>
      </c>
      <c r="C12" s="168" t="s">
        <v>73</v>
      </c>
      <c r="D12" s="169" t="s">
        <v>74</v>
      </c>
      <c r="E12" s="169"/>
      <c r="F12" s="169"/>
      <c r="G12" s="169"/>
      <c r="H12" s="52" t="s">
        <v>63</v>
      </c>
      <c r="I12" s="46">
        <v>22.2</v>
      </c>
      <c r="J12" s="40">
        <v>320.73</v>
      </c>
      <c r="K12" s="40">
        <v>8.6</v>
      </c>
      <c r="L12" s="43">
        <v>10.9</v>
      </c>
      <c r="M12" s="43"/>
      <c r="N12" s="43">
        <v>51.65</v>
      </c>
      <c r="O12" s="44"/>
    </row>
    <row r="13" spans="1:24" ht="51" customHeight="1">
      <c r="A13" s="45" t="s">
        <v>22</v>
      </c>
      <c r="B13" s="34" t="s">
        <v>75</v>
      </c>
      <c r="C13" s="170" t="s">
        <v>76</v>
      </c>
      <c r="D13" s="36" t="s">
        <v>77</v>
      </c>
      <c r="E13" s="37"/>
      <c r="F13" s="37"/>
      <c r="G13" s="38"/>
      <c r="H13" s="39" t="s">
        <v>26</v>
      </c>
      <c r="I13" s="60">
        <v>6.33</v>
      </c>
      <c r="J13" s="46">
        <v>82.9</v>
      </c>
      <c r="K13" s="60">
        <v>0.1</v>
      </c>
      <c r="L13" s="49">
        <v>0</v>
      </c>
      <c r="M13" s="49">
        <v>0</v>
      </c>
      <c r="N13" s="105">
        <v>21.7</v>
      </c>
      <c r="O13" s="106"/>
    </row>
    <row r="14" spans="1:24" ht="39.950000000000003" customHeight="1">
      <c r="A14" s="45"/>
      <c r="B14" s="34" t="s">
        <v>27</v>
      </c>
      <c r="C14" s="35"/>
      <c r="D14" s="56" t="s">
        <v>78</v>
      </c>
      <c r="E14" s="57"/>
      <c r="F14" s="57"/>
      <c r="G14" s="58"/>
      <c r="H14" s="39" t="s">
        <v>79</v>
      </c>
      <c r="I14" s="40">
        <v>6.99</v>
      </c>
      <c r="J14" s="60">
        <v>132</v>
      </c>
      <c r="K14" s="40">
        <v>3.8</v>
      </c>
      <c r="L14" s="171">
        <v>1.5</v>
      </c>
      <c r="M14" s="171">
        <v>12.5</v>
      </c>
      <c r="N14" s="105">
        <v>25.4</v>
      </c>
      <c r="O14" s="106"/>
    </row>
    <row r="15" spans="1:24" ht="39.950000000000003" customHeight="1">
      <c r="A15" s="172"/>
      <c r="B15" s="34"/>
      <c r="C15" s="35"/>
      <c r="D15" s="56" t="s">
        <v>80</v>
      </c>
      <c r="E15" s="57"/>
      <c r="F15" s="57"/>
      <c r="G15" s="58"/>
      <c r="H15" s="39" t="s">
        <v>81</v>
      </c>
      <c r="I15" s="40">
        <v>7.1</v>
      </c>
      <c r="J15" s="40">
        <v>112.3</v>
      </c>
      <c r="K15" s="40">
        <v>21.6</v>
      </c>
      <c r="L15" s="43">
        <v>54.2</v>
      </c>
      <c r="M15" s="43"/>
      <c r="N15" s="43">
        <v>12.3</v>
      </c>
      <c r="O15" s="44"/>
    </row>
    <row r="16" spans="1:24" ht="39.950000000000003" customHeight="1" thickBot="1">
      <c r="A16" s="173"/>
      <c r="B16" s="174"/>
      <c r="C16" s="175"/>
      <c r="D16" s="71"/>
      <c r="E16" s="71"/>
      <c r="F16" s="71"/>
      <c r="G16" s="71"/>
      <c r="H16" s="176"/>
      <c r="I16" s="177"/>
      <c r="J16" s="178"/>
      <c r="K16" s="177"/>
      <c r="L16" s="179"/>
      <c r="M16" s="179"/>
      <c r="N16" s="179"/>
      <c r="O16" s="180"/>
    </row>
    <row r="17" spans="1:15" ht="39.950000000000003" customHeight="1" thickBot="1">
      <c r="A17" s="69" t="s">
        <v>30</v>
      </c>
      <c r="B17" s="69" t="s">
        <v>82</v>
      </c>
      <c r="C17" s="181"/>
      <c r="D17" s="182" t="s">
        <v>32</v>
      </c>
      <c r="E17" s="182"/>
      <c r="F17" s="182"/>
      <c r="G17" s="182"/>
      <c r="H17" s="154" t="s">
        <v>29</v>
      </c>
      <c r="I17" s="155">
        <v>21.85</v>
      </c>
      <c r="J17" s="155">
        <v>102</v>
      </c>
      <c r="K17" s="155">
        <v>65.3</v>
      </c>
      <c r="L17" s="159">
        <v>0</v>
      </c>
      <c r="M17" s="159"/>
      <c r="N17" s="159">
        <v>54.2</v>
      </c>
      <c r="O17" s="160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89.87</v>
      </c>
      <c r="J18" s="82">
        <f>SUM(J11:J17)</f>
        <v>963.93</v>
      </c>
      <c r="K18" s="82">
        <f>SUM(K10:K17)</f>
        <v>112.2</v>
      </c>
      <c r="L18" s="83">
        <f>SUM(L10:M17)</f>
        <v>217.40000000000003</v>
      </c>
      <c r="M18" s="83"/>
      <c r="N18" s="83">
        <f>SUM(N10:O17)</f>
        <v>171.75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184"/>
      <c r="D20" s="185" t="s">
        <v>83</v>
      </c>
      <c r="E20" s="185"/>
      <c r="F20" s="185"/>
      <c r="G20" s="185"/>
      <c r="H20" s="186" t="s">
        <v>84</v>
      </c>
      <c r="I20" s="187">
        <v>16.5</v>
      </c>
      <c r="J20" s="187">
        <v>10.4</v>
      </c>
      <c r="K20" s="187">
        <v>0.8</v>
      </c>
      <c r="L20" s="188">
        <v>0</v>
      </c>
      <c r="M20" s="188">
        <f>SUM(L20)</f>
        <v>0</v>
      </c>
      <c r="N20" s="189">
        <v>1.8</v>
      </c>
      <c r="O20" s="190"/>
    </row>
    <row r="21" spans="1:15" ht="63.75" customHeight="1">
      <c r="A21" s="45"/>
      <c r="B21" s="34" t="s">
        <v>37</v>
      </c>
      <c r="C21" s="191" t="s">
        <v>85</v>
      </c>
      <c r="D21" s="192" t="s">
        <v>86</v>
      </c>
      <c r="E21" s="192"/>
      <c r="F21" s="192"/>
      <c r="G21" s="192"/>
      <c r="H21" s="39" t="s">
        <v>87</v>
      </c>
      <c r="I21" s="46">
        <v>22.97</v>
      </c>
      <c r="J21" s="40">
        <v>275.60000000000002</v>
      </c>
      <c r="K21" s="40">
        <v>11.4</v>
      </c>
      <c r="L21" s="43">
        <v>2.8</v>
      </c>
      <c r="M21" s="43"/>
      <c r="N21" s="43">
        <v>27.3</v>
      </c>
      <c r="O21" s="44"/>
    </row>
    <row r="22" spans="1:15" ht="51.75" customHeight="1">
      <c r="A22" s="45"/>
      <c r="B22" s="34" t="s">
        <v>41</v>
      </c>
      <c r="C22" s="193" t="s">
        <v>88</v>
      </c>
      <c r="D22" s="96" t="s">
        <v>89</v>
      </c>
      <c r="E22" s="96"/>
      <c r="F22" s="96"/>
      <c r="G22" s="96"/>
      <c r="H22" s="52" t="s">
        <v>90</v>
      </c>
      <c r="I22" s="46">
        <v>31.97</v>
      </c>
      <c r="J22" s="46">
        <v>242.65</v>
      </c>
      <c r="K22" s="46">
        <v>19.3</v>
      </c>
      <c r="L22" s="49">
        <v>15.3</v>
      </c>
      <c r="M22" s="49">
        <v>410</v>
      </c>
      <c r="N22" s="47">
        <v>18</v>
      </c>
      <c r="O22" s="53"/>
    </row>
    <row r="23" spans="1:15" ht="39.950000000000003" customHeight="1">
      <c r="A23" s="45" t="s">
        <v>44</v>
      </c>
      <c r="B23" s="54" t="s">
        <v>45</v>
      </c>
      <c r="C23" s="168" t="s">
        <v>91</v>
      </c>
      <c r="D23" s="48" t="s">
        <v>92</v>
      </c>
      <c r="E23" s="48"/>
      <c r="F23" s="48"/>
      <c r="G23" s="48"/>
      <c r="H23" s="39" t="s">
        <v>26</v>
      </c>
      <c r="I23" s="40">
        <v>15.68</v>
      </c>
      <c r="J23" s="40">
        <v>283</v>
      </c>
      <c r="K23" s="40">
        <v>8.4</v>
      </c>
      <c r="L23" s="105">
        <v>112</v>
      </c>
      <c r="M23" s="194"/>
      <c r="N23" s="43">
        <v>45</v>
      </c>
      <c r="O23" s="44"/>
    </row>
    <row r="24" spans="1:15" ht="39.950000000000003" customHeight="1">
      <c r="A24" s="45"/>
      <c r="B24" s="54" t="s">
        <v>48</v>
      </c>
      <c r="C24" s="168" t="s">
        <v>93</v>
      </c>
      <c r="D24" s="195" t="s">
        <v>94</v>
      </c>
      <c r="E24" s="196"/>
      <c r="F24" s="196"/>
      <c r="G24" s="197"/>
      <c r="H24" s="52" t="s">
        <v>26</v>
      </c>
      <c r="I24" s="40">
        <v>6.74</v>
      </c>
      <c r="J24" s="40">
        <v>105</v>
      </c>
      <c r="K24" s="40">
        <v>0</v>
      </c>
      <c r="L24" s="105">
        <v>0</v>
      </c>
      <c r="M24" s="194"/>
      <c r="N24" s="43">
        <v>27.1</v>
      </c>
      <c r="O24" s="44"/>
    </row>
    <row r="25" spans="1:15" ht="39.950000000000003" customHeight="1">
      <c r="A25" s="45"/>
      <c r="B25" s="34" t="s">
        <v>49</v>
      </c>
      <c r="C25" s="193"/>
      <c r="D25" s="198" t="s">
        <v>95</v>
      </c>
      <c r="E25" s="198"/>
      <c r="F25" s="198"/>
      <c r="G25" s="199"/>
      <c r="H25" s="52" t="s">
        <v>96</v>
      </c>
      <c r="I25" s="46">
        <v>2.6</v>
      </c>
      <c r="J25" s="46">
        <v>60</v>
      </c>
      <c r="K25" s="46">
        <v>1.2</v>
      </c>
      <c r="L25" s="47">
        <v>2.4</v>
      </c>
      <c r="M25" s="47"/>
      <c r="N25" s="47">
        <v>12.3</v>
      </c>
      <c r="O25" s="53"/>
    </row>
    <row r="26" spans="1:15" ht="39.950000000000003" customHeight="1">
      <c r="A26" s="102"/>
      <c r="B26" s="200"/>
      <c r="C26" s="54"/>
      <c r="D26" s="198" t="s">
        <v>97</v>
      </c>
      <c r="E26" s="198"/>
      <c r="F26" s="198"/>
      <c r="G26" s="199"/>
      <c r="H26" s="52" t="s">
        <v>98</v>
      </c>
      <c r="I26" s="46">
        <v>3.54</v>
      </c>
      <c r="J26" s="46">
        <v>60</v>
      </c>
      <c r="K26" s="46">
        <v>2.2999999999999998</v>
      </c>
      <c r="L26" s="47">
        <v>3</v>
      </c>
      <c r="M26" s="47"/>
      <c r="N26" s="47">
        <v>15.7</v>
      </c>
      <c r="O26" s="53"/>
    </row>
    <row r="27" spans="1:15" ht="37.5" customHeight="1" thickBot="1">
      <c r="A27" s="107"/>
      <c r="B27" s="108"/>
      <c r="C27" s="108"/>
      <c r="D27" s="109" t="s">
        <v>33</v>
      </c>
      <c r="E27" s="109"/>
      <c r="F27" s="109"/>
      <c r="G27" s="109"/>
      <c r="H27" s="110"/>
      <c r="I27" s="111">
        <f>SUM(I20:I26)</f>
        <v>100</v>
      </c>
      <c r="J27" s="111">
        <f>SUM(J20:J26)</f>
        <v>1036.6500000000001</v>
      </c>
      <c r="K27" s="111">
        <f>SUM(K20:K26)</f>
        <v>43.4</v>
      </c>
      <c r="L27" s="112">
        <f>SUM(L20:M26)</f>
        <v>545.5</v>
      </c>
      <c r="M27" s="112"/>
      <c r="N27" s="112">
        <f>SUM(N20:O26)</f>
        <v>147.19999999999999</v>
      </c>
      <c r="O27" s="113"/>
    </row>
    <row r="28" spans="1:15" ht="39.75" hidden="1" customHeight="1" thickBot="1">
      <c r="A28" s="114"/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5"/>
      <c r="O28" s="117"/>
    </row>
    <row r="29" spans="1:15" ht="39.75" hidden="1" customHeight="1" thickBot="1">
      <c r="A29" s="118"/>
      <c r="B29" s="119"/>
      <c r="C29" s="119"/>
      <c r="D29" s="120"/>
      <c r="E29" s="120"/>
      <c r="F29" s="120"/>
      <c r="G29" s="120"/>
      <c r="H29" s="121"/>
      <c r="I29" s="122"/>
      <c r="J29" s="123"/>
      <c r="K29" s="123"/>
      <c r="L29" s="124"/>
      <c r="M29" s="125"/>
      <c r="N29" s="125"/>
      <c r="O29" s="126"/>
    </row>
    <row r="30" spans="1:15" ht="39.75" hidden="1" customHeight="1">
      <c r="A30" s="127"/>
      <c r="B30" s="128"/>
      <c r="C30" s="128"/>
      <c r="D30" s="129"/>
      <c r="E30" s="129"/>
      <c r="F30" s="129"/>
      <c r="G30" s="129"/>
      <c r="H30" s="130"/>
      <c r="I30" s="131"/>
      <c r="J30" s="132"/>
      <c r="K30" s="132"/>
      <c r="L30" s="133"/>
      <c r="M30" s="133"/>
      <c r="N30" s="133"/>
      <c r="O30" s="134"/>
    </row>
    <row r="31" spans="1:15" ht="39.950000000000003" customHeight="1" thickBot="1">
      <c r="A31" s="135"/>
      <c r="B31" s="136"/>
      <c r="C31" s="136"/>
      <c r="D31" s="137" t="s">
        <v>54</v>
      </c>
      <c r="E31" s="138"/>
      <c r="F31" s="138"/>
      <c r="G31" s="139"/>
      <c r="H31" s="140"/>
      <c r="I31" s="141">
        <f>I18+I27+I30</f>
        <v>189.87</v>
      </c>
      <c r="J31" s="142">
        <f>J18+J27</f>
        <v>2000.58</v>
      </c>
      <c r="K31" s="142">
        <f>SUM(K18+K27)</f>
        <v>155.6</v>
      </c>
      <c r="L31" s="143">
        <f>L18+L27</f>
        <v>762.90000000000009</v>
      </c>
      <c r="M31" s="144"/>
      <c r="N31" s="145">
        <f>N18+N27</f>
        <v>318.95</v>
      </c>
      <c r="O31" s="146"/>
    </row>
    <row r="32" spans="1:15" ht="19.5" customHeight="1">
      <c r="A32" s="201"/>
      <c r="B32" s="147"/>
      <c r="C32" s="147"/>
      <c r="D32" s="147"/>
      <c r="E32" s="147"/>
      <c r="F32" s="147"/>
      <c r="G32" s="147"/>
      <c r="H32" s="147"/>
      <c r="I32" s="147"/>
      <c r="J32" s="147"/>
      <c r="K32" s="10"/>
      <c r="L32" s="10"/>
      <c r="M32" s="10"/>
      <c r="N32" s="10"/>
      <c r="O32" s="13"/>
    </row>
    <row r="33" spans="1:15" ht="15.75" customHeight="1">
      <c r="A33" s="202" t="s">
        <v>55</v>
      </c>
      <c r="B33" s="148"/>
      <c r="C33" s="148"/>
      <c r="D33" s="148"/>
      <c r="E33" s="203"/>
      <c r="F33" s="203"/>
      <c r="G33" s="204"/>
      <c r="H33" s="147" t="s">
        <v>56</v>
      </c>
      <c r="I33" s="147"/>
      <c r="J33" s="147"/>
      <c r="K33" s="10"/>
      <c r="L33" s="149"/>
      <c r="M33" s="10"/>
      <c r="N33" s="10"/>
      <c r="O33" s="13"/>
    </row>
    <row r="34" spans="1:15" ht="18">
      <c r="A34" s="201"/>
      <c r="B34" s="147"/>
      <c r="C34" s="147"/>
      <c r="D34" s="147"/>
      <c r="E34" s="147"/>
      <c r="F34" s="150"/>
      <c r="G34" s="147"/>
      <c r="H34" s="147"/>
      <c r="I34" s="147"/>
      <c r="J34" s="147"/>
      <c r="K34" s="10"/>
      <c r="L34" s="149"/>
      <c r="M34" s="10"/>
      <c r="N34" s="10"/>
      <c r="O34" s="13"/>
    </row>
    <row r="35" spans="1:15" ht="22.5" customHeight="1">
      <c r="A35" s="202" t="s">
        <v>57</v>
      </c>
      <c r="B35" s="148"/>
      <c r="C35" s="148"/>
      <c r="D35" s="148"/>
      <c r="E35" s="205"/>
      <c r="F35" s="205"/>
      <c r="G35" s="204"/>
      <c r="H35" s="147" t="s">
        <v>58</v>
      </c>
      <c r="I35" s="147"/>
      <c r="J35" s="147" t="s">
        <v>58</v>
      </c>
      <c r="K35" s="10"/>
      <c r="L35" s="149"/>
      <c r="M35" s="10"/>
      <c r="N35" s="10"/>
      <c r="O35" s="13"/>
    </row>
    <row r="36" spans="1:15" ht="18">
      <c r="A36" s="201"/>
      <c r="B36" s="147"/>
      <c r="C36" s="147"/>
      <c r="D36" s="147"/>
      <c r="E36" s="147"/>
      <c r="F36" s="150"/>
      <c r="G36" s="147"/>
      <c r="H36" s="147"/>
      <c r="I36" s="147"/>
      <c r="J36" s="147"/>
      <c r="K36" s="10"/>
      <c r="L36" s="149"/>
      <c r="M36" s="10"/>
      <c r="N36" s="10"/>
      <c r="O36" s="13"/>
    </row>
    <row r="37" spans="1:15" ht="21.75" customHeight="1">
      <c r="A37" s="202" t="s">
        <v>59</v>
      </c>
      <c r="B37" s="148"/>
      <c r="C37" s="148"/>
      <c r="D37" s="148"/>
      <c r="E37" s="205"/>
      <c r="F37" s="205"/>
      <c r="G37" s="204"/>
      <c r="H37" s="147" t="s">
        <v>58</v>
      </c>
      <c r="I37" s="147"/>
      <c r="J37" s="147" t="s">
        <v>58</v>
      </c>
      <c r="K37" s="10"/>
      <c r="L37" s="149"/>
      <c r="M37" s="10"/>
      <c r="N37" s="10"/>
      <c r="O37" s="13"/>
    </row>
    <row r="38" spans="1:15" ht="18">
      <c r="A38" s="201"/>
      <c r="B38" s="147"/>
      <c r="C38" s="147"/>
      <c r="D38" s="147"/>
      <c r="E38" s="147"/>
      <c r="F38" s="150"/>
      <c r="G38" s="147"/>
      <c r="H38" s="147"/>
      <c r="I38" s="147"/>
      <c r="J38" s="147"/>
      <c r="K38" s="10"/>
      <c r="L38" s="149"/>
      <c r="M38" s="10"/>
      <c r="N38" s="10"/>
      <c r="O38" s="13"/>
    </row>
    <row r="39" spans="1:15" ht="30.75" customHeight="1" thickBot="1">
      <c r="A39" s="201"/>
      <c r="B39" s="147"/>
      <c r="C39" s="147"/>
      <c r="D39" s="147"/>
      <c r="E39" s="151"/>
      <c r="F39" s="151"/>
      <c r="G39" s="151"/>
      <c r="H39" s="147"/>
      <c r="I39" s="147"/>
      <c r="J39" s="147"/>
      <c r="K39" s="10"/>
      <c r="L39" s="10"/>
      <c r="M39" s="10"/>
      <c r="N39" s="10"/>
      <c r="O39" s="206"/>
    </row>
    <row r="40" spans="1:15" ht="15.75" customHeight="1" thickBot="1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6"/>
    </row>
    <row r="41" spans="1:15" ht="28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7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hidden="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231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6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2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2:G22"/>
    <mergeCell ref="N22:O22"/>
    <mergeCell ref="D23:G23"/>
    <mergeCell ref="L23:M23"/>
    <mergeCell ref="N23:O23"/>
    <mergeCell ref="D24:G24"/>
    <mergeCell ref="L24:M24"/>
    <mergeCell ref="N24:O24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2" zoomScale="75" zoomScaleNormal="75" zoomScaleSheetLayoutView="75" workbookViewId="0">
      <selection activeCell="J14" sqref="J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68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167"/>
      <c r="D11" s="56" t="s">
        <v>70</v>
      </c>
      <c r="E11" s="57"/>
      <c r="F11" s="57"/>
      <c r="G11" s="58"/>
      <c r="H11" s="39" t="s">
        <v>71</v>
      </c>
      <c r="I11" s="40">
        <v>28.71</v>
      </c>
      <c r="J11" s="41">
        <v>214</v>
      </c>
      <c r="K11" s="40">
        <v>12.8</v>
      </c>
      <c r="L11" s="209">
        <v>15.3</v>
      </c>
      <c r="M11" s="209">
        <v>123</v>
      </c>
      <c r="N11" s="105">
        <v>6.5</v>
      </c>
      <c r="O11" s="106"/>
    </row>
    <row r="12" spans="1:24" ht="39.950000000000003" customHeight="1">
      <c r="A12" s="45"/>
      <c r="B12" s="34" t="s">
        <v>72</v>
      </c>
      <c r="C12" s="168" t="s">
        <v>73</v>
      </c>
      <c r="D12" s="169" t="s">
        <v>74</v>
      </c>
      <c r="E12" s="169"/>
      <c r="F12" s="169"/>
      <c r="G12" s="169"/>
      <c r="H12" s="52" t="s">
        <v>63</v>
      </c>
      <c r="I12" s="46">
        <v>25.1</v>
      </c>
      <c r="J12" s="40">
        <v>320.73</v>
      </c>
      <c r="K12" s="40">
        <v>8.6</v>
      </c>
      <c r="L12" s="43">
        <v>10.9</v>
      </c>
      <c r="M12" s="43"/>
      <c r="N12" s="43">
        <v>51.65</v>
      </c>
      <c r="O12" s="44"/>
    </row>
    <row r="13" spans="1:24" ht="51" customHeight="1">
      <c r="A13" s="45" t="s">
        <v>22</v>
      </c>
      <c r="B13" s="34" t="s">
        <v>75</v>
      </c>
      <c r="C13" s="170" t="s">
        <v>76</v>
      </c>
      <c r="D13" s="36" t="s">
        <v>77</v>
      </c>
      <c r="E13" s="37"/>
      <c r="F13" s="37"/>
      <c r="G13" s="38"/>
      <c r="H13" s="104" t="s">
        <v>26</v>
      </c>
      <c r="I13" s="60">
        <v>7.16</v>
      </c>
      <c r="J13" s="101">
        <v>82.9</v>
      </c>
      <c r="K13" s="60">
        <v>0.1</v>
      </c>
      <c r="L13" s="210">
        <v>0</v>
      </c>
      <c r="M13" s="210">
        <v>0</v>
      </c>
      <c r="N13" s="105">
        <v>21.7</v>
      </c>
      <c r="O13" s="106"/>
    </row>
    <row r="14" spans="1:24" ht="39.950000000000003" customHeight="1">
      <c r="A14" s="45"/>
      <c r="B14" s="34" t="s">
        <v>27</v>
      </c>
      <c r="C14" s="35"/>
      <c r="D14" s="56" t="s">
        <v>78</v>
      </c>
      <c r="E14" s="57"/>
      <c r="F14" s="57"/>
      <c r="G14" s="58"/>
      <c r="H14" s="39" t="s">
        <v>100</v>
      </c>
      <c r="I14" s="40">
        <v>7.23</v>
      </c>
      <c r="J14" s="211">
        <v>132</v>
      </c>
      <c r="K14" s="40">
        <v>3.8</v>
      </c>
      <c r="L14" s="212">
        <v>1.5</v>
      </c>
      <c r="M14" s="212">
        <v>12.5</v>
      </c>
      <c r="N14" s="105">
        <v>25.4</v>
      </c>
      <c r="O14" s="106"/>
    </row>
    <row r="15" spans="1:24" ht="39.950000000000003" customHeight="1">
      <c r="A15" s="172"/>
      <c r="B15" s="34"/>
      <c r="C15" s="35"/>
      <c r="D15" s="56"/>
      <c r="E15" s="57"/>
      <c r="F15" s="57"/>
      <c r="G15" s="58"/>
      <c r="H15" s="39"/>
      <c r="I15" s="40"/>
      <c r="J15" s="41"/>
      <c r="K15" s="40"/>
      <c r="L15" s="209"/>
      <c r="M15" s="209"/>
      <c r="N15" s="105"/>
      <c r="O15" s="106"/>
    </row>
    <row r="16" spans="1:24" ht="39.950000000000003" customHeight="1" thickBot="1">
      <c r="A16" s="173"/>
      <c r="B16" s="174"/>
      <c r="C16" s="175"/>
      <c r="D16" s="71"/>
      <c r="E16" s="71"/>
      <c r="F16" s="71"/>
      <c r="G16" s="71"/>
      <c r="H16" s="176"/>
      <c r="I16" s="177"/>
      <c r="J16" s="178"/>
      <c r="K16" s="177"/>
      <c r="L16" s="179"/>
      <c r="M16" s="179"/>
      <c r="N16" s="179"/>
      <c r="O16" s="180"/>
    </row>
    <row r="17" spans="1:15" ht="39.950000000000003" customHeight="1" thickBot="1">
      <c r="A17" s="69" t="s">
        <v>30</v>
      </c>
      <c r="B17" s="69" t="s">
        <v>82</v>
      </c>
      <c r="C17" s="181"/>
      <c r="D17" s="182" t="s">
        <v>32</v>
      </c>
      <c r="E17" s="182"/>
      <c r="F17" s="182"/>
      <c r="G17" s="182"/>
      <c r="H17" s="154" t="s">
        <v>29</v>
      </c>
      <c r="I17" s="155">
        <v>16.8</v>
      </c>
      <c r="J17" s="213">
        <v>74.400000000000006</v>
      </c>
      <c r="K17" s="213">
        <v>1.8</v>
      </c>
      <c r="L17" s="214">
        <v>0</v>
      </c>
      <c r="M17" s="214">
        <v>0</v>
      </c>
      <c r="N17" s="215">
        <v>16.8</v>
      </c>
      <c r="O17" s="216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85</v>
      </c>
      <c r="J18" s="82">
        <f>SUM(J11:J17)</f>
        <v>824.03</v>
      </c>
      <c r="K18" s="82">
        <f>SUM(K10:K17)</f>
        <v>27.1</v>
      </c>
      <c r="L18" s="83">
        <f>SUM(L10:M17)</f>
        <v>163.20000000000002</v>
      </c>
      <c r="M18" s="83"/>
      <c r="N18" s="83">
        <f>SUM(N10:O17)</f>
        <v>122.05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184"/>
      <c r="D20" s="185" t="s">
        <v>83</v>
      </c>
      <c r="E20" s="185"/>
      <c r="F20" s="185"/>
      <c r="G20" s="185"/>
      <c r="H20" s="186" t="s">
        <v>84</v>
      </c>
      <c r="I20" s="187">
        <v>16.5</v>
      </c>
      <c r="J20" s="187">
        <v>10.4</v>
      </c>
      <c r="K20" s="187">
        <v>0.8</v>
      </c>
      <c r="L20" s="188">
        <v>0</v>
      </c>
      <c r="M20" s="188">
        <f>SUM(L20)</f>
        <v>0</v>
      </c>
      <c r="N20" s="189">
        <v>1.8</v>
      </c>
      <c r="O20" s="190"/>
    </row>
    <row r="21" spans="1:15" ht="63.75" customHeight="1">
      <c r="A21" s="45"/>
      <c r="B21" s="34" t="s">
        <v>37</v>
      </c>
      <c r="C21" s="191" t="s">
        <v>85</v>
      </c>
      <c r="D21" s="192" t="s">
        <v>86</v>
      </c>
      <c r="E21" s="192"/>
      <c r="F21" s="192"/>
      <c r="G21" s="192"/>
      <c r="H21" s="39" t="s">
        <v>87</v>
      </c>
      <c r="I21" s="46">
        <v>22.97</v>
      </c>
      <c r="J21" s="40">
        <v>275.60000000000002</v>
      </c>
      <c r="K21" s="40">
        <v>11.4</v>
      </c>
      <c r="L21" s="43">
        <v>2.8</v>
      </c>
      <c r="M21" s="43"/>
      <c r="N21" s="43">
        <v>27.3</v>
      </c>
      <c r="O21" s="44"/>
    </row>
    <row r="22" spans="1:15" ht="51.75" customHeight="1">
      <c r="A22" s="45"/>
      <c r="B22" s="34" t="s">
        <v>41</v>
      </c>
      <c r="C22" s="193" t="s">
        <v>88</v>
      </c>
      <c r="D22" s="96" t="s">
        <v>89</v>
      </c>
      <c r="E22" s="96"/>
      <c r="F22" s="96"/>
      <c r="G22" s="96"/>
      <c r="H22" s="52" t="s">
        <v>90</v>
      </c>
      <c r="I22" s="46">
        <v>31.97</v>
      </c>
      <c r="J22" s="46">
        <v>299</v>
      </c>
      <c r="K22" s="46">
        <v>18.399999999999999</v>
      </c>
      <c r="L22" s="49">
        <v>17.8</v>
      </c>
      <c r="M22" s="49">
        <v>216</v>
      </c>
      <c r="N22" s="47">
        <v>15.9</v>
      </c>
      <c r="O22" s="53"/>
    </row>
    <row r="23" spans="1:15" ht="39.950000000000003" customHeight="1">
      <c r="A23" s="45" t="s">
        <v>44</v>
      </c>
      <c r="B23" s="54" t="s">
        <v>45</v>
      </c>
      <c r="C23" s="168" t="s">
        <v>91</v>
      </c>
      <c r="D23" s="48" t="s">
        <v>92</v>
      </c>
      <c r="E23" s="48"/>
      <c r="F23" s="48"/>
      <c r="G23" s="48"/>
      <c r="H23" s="39" t="s">
        <v>26</v>
      </c>
      <c r="I23" s="40">
        <v>15.68</v>
      </c>
      <c r="J23" s="101">
        <v>300.70999999999998</v>
      </c>
      <c r="K23" s="40">
        <v>10.6</v>
      </c>
      <c r="L23" s="217">
        <v>12.3</v>
      </c>
      <c r="M23" s="217"/>
      <c r="N23" s="43">
        <v>34.020000000000003</v>
      </c>
      <c r="O23" s="44"/>
    </row>
    <row r="24" spans="1:15" ht="39.950000000000003" customHeight="1">
      <c r="A24" s="45"/>
      <c r="B24" s="54" t="s">
        <v>48</v>
      </c>
      <c r="C24" s="168" t="s">
        <v>93</v>
      </c>
      <c r="D24" s="195" t="s">
        <v>94</v>
      </c>
      <c r="E24" s="196"/>
      <c r="F24" s="196"/>
      <c r="G24" s="197"/>
      <c r="H24" s="52" t="s">
        <v>26</v>
      </c>
      <c r="I24" s="40">
        <v>6.74</v>
      </c>
      <c r="J24" s="40">
        <v>105</v>
      </c>
      <c r="K24" s="40">
        <v>0</v>
      </c>
      <c r="L24" s="105">
        <v>0</v>
      </c>
      <c r="M24" s="194"/>
      <c r="N24" s="43">
        <v>27.1</v>
      </c>
      <c r="O24" s="44"/>
    </row>
    <row r="25" spans="1:15" ht="39.950000000000003" customHeight="1">
      <c r="A25" s="45"/>
      <c r="B25" s="34" t="s">
        <v>49</v>
      </c>
      <c r="C25" s="193"/>
      <c r="D25" s="198" t="s">
        <v>95</v>
      </c>
      <c r="E25" s="198"/>
      <c r="F25" s="198"/>
      <c r="G25" s="199"/>
      <c r="H25" s="52" t="s">
        <v>96</v>
      </c>
      <c r="I25" s="46">
        <v>2.6</v>
      </c>
      <c r="J25" s="46">
        <v>60</v>
      </c>
      <c r="K25" s="46">
        <v>1.2</v>
      </c>
      <c r="L25" s="47">
        <v>2.4</v>
      </c>
      <c r="M25" s="47"/>
      <c r="N25" s="47">
        <v>12.3</v>
      </c>
      <c r="O25" s="53"/>
    </row>
    <row r="26" spans="1:15" ht="39.950000000000003" customHeight="1">
      <c r="A26" s="102"/>
      <c r="B26" s="200"/>
      <c r="C26" s="54"/>
      <c r="D26" s="198" t="s">
        <v>97</v>
      </c>
      <c r="E26" s="198"/>
      <c r="F26" s="198"/>
      <c r="G26" s="199"/>
      <c r="H26" s="52" t="s">
        <v>98</v>
      </c>
      <c r="I26" s="46">
        <v>3.54</v>
      </c>
      <c r="J26" s="46">
        <v>60</v>
      </c>
      <c r="K26" s="46">
        <v>2.2999999999999998</v>
      </c>
      <c r="L26" s="47">
        <v>3</v>
      </c>
      <c r="M26" s="47"/>
      <c r="N26" s="47">
        <v>15.7</v>
      </c>
      <c r="O26" s="53"/>
    </row>
    <row r="27" spans="1:15" ht="37.5" customHeight="1" thickBot="1">
      <c r="A27" s="107"/>
      <c r="B27" s="108"/>
      <c r="C27" s="108"/>
      <c r="D27" s="109" t="s">
        <v>33</v>
      </c>
      <c r="E27" s="109"/>
      <c r="F27" s="109"/>
      <c r="G27" s="109"/>
      <c r="H27" s="110"/>
      <c r="I27" s="111">
        <f>SUM(I20:I26)</f>
        <v>100</v>
      </c>
      <c r="J27" s="111">
        <f>SUM(J20:J26)</f>
        <v>1110.71</v>
      </c>
      <c r="K27" s="111">
        <f>SUM(K20:K26)</f>
        <v>44.7</v>
      </c>
      <c r="L27" s="112">
        <f>SUM(L20:M26)</f>
        <v>254.3</v>
      </c>
      <c r="M27" s="112"/>
      <c r="N27" s="112">
        <f>SUM(N20:O26)</f>
        <v>134.12</v>
      </c>
      <c r="O27" s="113"/>
    </row>
    <row r="28" spans="1:15" ht="39.75" hidden="1" customHeight="1" thickBot="1">
      <c r="A28" s="114"/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5"/>
      <c r="O28" s="117"/>
    </row>
    <row r="29" spans="1:15" ht="39.75" hidden="1" customHeight="1" thickBot="1">
      <c r="A29" s="118"/>
      <c r="B29" s="119"/>
      <c r="C29" s="119"/>
      <c r="D29" s="120"/>
      <c r="E29" s="120"/>
      <c r="F29" s="120"/>
      <c r="G29" s="120"/>
      <c r="H29" s="121"/>
      <c r="I29" s="122"/>
      <c r="J29" s="123"/>
      <c r="K29" s="123"/>
      <c r="L29" s="124"/>
      <c r="M29" s="125"/>
      <c r="N29" s="125"/>
      <c r="O29" s="126"/>
    </row>
    <row r="30" spans="1:15" ht="39.75" hidden="1" customHeight="1">
      <c r="A30" s="127"/>
      <c r="B30" s="128"/>
      <c r="C30" s="128"/>
      <c r="D30" s="129"/>
      <c r="E30" s="129"/>
      <c r="F30" s="129"/>
      <c r="G30" s="129"/>
      <c r="H30" s="130"/>
      <c r="I30" s="131"/>
      <c r="J30" s="132"/>
      <c r="K30" s="132"/>
      <c r="L30" s="133"/>
      <c r="M30" s="133"/>
      <c r="N30" s="133"/>
      <c r="O30" s="134"/>
    </row>
    <row r="31" spans="1:15" ht="39.950000000000003" customHeight="1" thickBot="1">
      <c r="A31" s="135"/>
      <c r="B31" s="136"/>
      <c r="C31" s="136"/>
      <c r="D31" s="137" t="s">
        <v>54</v>
      </c>
      <c r="E31" s="138"/>
      <c r="F31" s="138"/>
      <c r="G31" s="139"/>
      <c r="H31" s="140"/>
      <c r="I31" s="141">
        <f>I18+I27+I30</f>
        <v>185</v>
      </c>
      <c r="J31" s="142">
        <f>J18+J27</f>
        <v>1934.74</v>
      </c>
      <c r="K31" s="142">
        <f>SUM(K18+K27)</f>
        <v>71.800000000000011</v>
      </c>
      <c r="L31" s="143">
        <f>L18+L27</f>
        <v>417.5</v>
      </c>
      <c r="M31" s="144"/>
      <c r="N31" s="145">
        <f>N18+N27</f>
        <v>256.17</v>
      </c>
      <c r="O31" s="146"/>
    </row>
    <row r="32" spans="1:15" ht="19.5" customHeight="1">
      <c r="A32" s="201"/>
      <c r="B32" s="147"/>
      <c r="C32" s="147"/>
      <c r="D32" s="147"/>
      <c r="E32" s="147"/>
      <c r="F32" s="147"/>
      <c r="G32" s="147"/>
      <c r="H32" s="147"/>
      <c r="I32" s="147"/>
      <c r="J32" s="147"/>
      <c r="K32" s="10"/>
      <c r="L32" s="10"/>
      <c r="M32" s="10"/>
      <c r="N32" s="10"/>
      <c r="O32" s="13"/>
    </row>
    <row r="33" spans="1:15" ht="15.75" customHeight="1">
      <c r="A33" s="202" t="s">
        <v>55</v>
      </c>
      <c r="B33" s="148"/>
      <c r="C33" s="148"/>
      <c r="D33" s="148"/>
      <c r="E33" s="203"/>
      <c r="F33" s="203"/>
      <c r="G33" s="204"/>
      <c r="H33" s="147" t="s">
        <v>56</v>
      </c>
      <c r="I33" s="147"/>
      <c r="J33" s="147"/>
      <c r="K33" s="10"/>
      <c r="L33" s="149"/>
      <c r="M33" s="10"/>
      <c r="N33" s="10"/>
      <c r="O33" s="13"/>
    </row>
    <row r="34" spans="1:15" ht="18">
      <c r="A34" s="201"/>
      <c r="B34" s="147"/>
      <c r="C34" s="147"/>
      <c r="D34" s="147"/>
      <c r="E34" s="147"/>
      <c r="F34" s="150"/>
      <c r="G34" s="147"/>
      <c r="H34" s="147"/>
      <c r="I34" s="147"/>
      <c r="J34" s="147"/>
      <c r="K34" s="10"/>
      <c r="L34" s="149"/>
      <c r="M34" s="10"/>
      <c r="N34" s="10"/>
      <c r="O34" s="13"/>
    </row>
    <row r="35" spans="1:15" ht="22.5" customHeight="1">
      <c r="A35" s="202" t="s">
        <v>57</v>
      </c>
      <c r="B35" s="148"/>
      <c r="C35" s="148"/>
      <c r="D35" s="148"/>
      <c r="E35" s="205"/>
      <c r="F35" s="205"/>
      <c r="G35" s="204"/>
      <c r="H35" s="147" t="s">
        <v>58</v>
      </c>
      <c r="I35" s="147"/>
      <c r="J35" s="147" t="s">
        <v>58</v>
      </c>
      <c r="K35" s="10"/>
      <c r="L35" s="149"/>
      <c r="M35" s="10"/>
      <c r="N35" s="10"/>
      <c r="O35" s="13"/>
    </row>
    <row r="36" spans="1:15" ht="18">
      <c r="A36" s="201"/>
      <c r="B36" s="147"/>
      <c r="C36" s="147"/>
      <c r="D36" s="147"/>
      <c r="E36" s="147"/>
      <c r="F36" s="150"/>
      <c r="G36" s="147"/>
      <c r="H36" s="147"/>
      <c r="I36" s="147"/>
      <c r="J36" s="147"/>
      <c r="K36" s="10"/>
      <c r="L36" s="149"/>
      <c r="M36" s="10"/>
      <c r="N36" s="10"/>
      <c r="O36" s="13"/>
    </row>
    <row r="37" spans="1:15" ht="21.75" customHeight="1">
      <c r="A37" s="202" t="s">
        <v>59</v>
      </c>
      <c r="B37" s="148"/>
      <c r="C37" s="148"/>
      <c r="D37" s="148"/>
      <c r="E37" s="205"/>
      <c r="F37" s="205"/>
      <c r="G37" s="204"/>
      <c r="H37" s="147" t="s">
        <v>58</v>
      </c>
      <c r="I37" s="147"/>
      <c r="J37" s="147" t="s">
        <v>58</v>
      </c>
      <c r="K37" s="10"/>
      <c r="L37" s="149"/>
      <c r="M37" s="10"/>
      <c r="N37" s="10"/>
      <c r="O37" s="13"/>
    </row>
    <row r="38" spans="1:15" ht="18">
      <c r="A38" s="201"/>
      <c r="B38" s="147"/>
      <c r="C38" s="147"/>
      <c r="D38" s="147"/>
      <c r="E38" s="147"/>
      <c r="F38" s="150"/>
      <c r="G38" s="147"/>
      <c r="H38" s="147"/>
      <c r="I38" s="147"/>
      <c r="J38" s="147"/>
      <c r="K38" s="10"/>
      <c r="L38" s="149"/>
      <c r="M38" s="10"/>
      <c r="N38" s="10"/>
      <c r="O38" s="13"/>
    </row>
    <row r="39" spans="1:15" ht="30.75" customHeight="1" thickBot="1">
      <c r="A39" s="201"/>
      <c r="B39" s="147"/>
      <c r="C39" s="147"/>
      <c r="D39" s="147"/>
      <c r="E39" s="151"/>
      <c r="F39" s="151"/>
      <c r="G39" s="151"/>
      <c r="H39" s="147"/>
      <c r="I39" s="147"/>
      <c r="J39" s="147"/>
      <c r="K39" s="10"/>
      <c r="L39" s="10"/>
      <c r="M39" s="10"/>
      <c r="N39" s="10"/>
      <c r="O39" s="206"/>
    </row>
    <row r="40" spans="1:15" ht="15.75" customHeight="1" thickBot="1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6"/>
    </row>
    <row r="41" spans="1:15" ht="28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7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hidden="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231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6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0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6"/>
  <sheetViews>
    <sheetView view="pageBreakPreview" topLeftCell="A5" zoomScale="75" zoomScaleNormal="75" zoomScaleSheetLayoutView="75" workbookViewId="0">
      <selection activeCell="C23" sqref="C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101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168"/>
      <c r="D11" s="218" t="s">
        <v>102</v>
      </c>
      <c r="E11" s="218"/>
      <c r="F11" s="218"/>
      <c r="G11" s="218"/>
      <c r="H11" s="52" t="s">
        <v>103</v>
      </c>
      <c r="I11" s="46">
        <v>7.64</v>
      </c>
      <c r="J11" s="40">
        <v>166.14</v>
      </c>
      <c r="K11" s="40">
        <v>7.38</v>
      </c>
      <c r="L11" s="43">
        <v>15.18</v>
      </c>
      <c r="M11" s="43"/>
      <c r="N11" s="43">
        <v>0</v>
      </c>
      <c r="O11" s="44"/>
      <c r="P11">
        <v>63</v>
      </c>
    </row>
    <row r="12" spans="1:24" ht="39.950000000000003" customHeight="1">
      <c r="A12" s="45"/>
      <c r="B12" s="34" t="s">
        <v>72</v>
      </c>
      <c r="C12" s="95" t="s">
        <v>66</v>
      </c>
      <c r="D12" s="96" t="s">
        <v>42</v>
      </c>
      <c r="E12" s="96"/>
      <c r="F12" s="96"/>
      <c r="G12" s="96"/>
      <c r="H12" s="52" t="s">
        <v>43</v>
      </c>
      <c r="I12" s="46">
        <v>60.28</v>
      </c>
      <c r="J12" s="41">
        <v>307</v>
      </c>
      <c r="K12" s="40">
        <v>14.9</v>
      </c>
      <c r="L12" s="42">
        <v>21.2</v>
      </c>
      <c r="M12" s="42"/>
      <c r="N12" s="105">
        <v>13.8</v>
      </c>
      <c r="O12" s="106"/>
    </row>
    <row r="13" spans="1:24" ht="51" customHeight="1">
      <c r="A13" s="45" t="s">
        <v>22</v>
      </c>
      <c r="B13" s="34" t="s">
        <v>23</v>
      </c>
      <c r="C13" s="35" t="s">
        <v>62</v>
      </c>
      <c r="D13" s="36" t="s">
        <v>104</v>
      </c>
      <c r="E13" s="37"/>
      <c r="F13" s="37"/>
      <c r="G13" s="38"/>
      <c r="H13" s="39" t="s">
        <v>26</v>
      </c>
      <c r="I13" s="40">
        <v>9.42</v>
      </c>
      <c r="J13" s="101">
        <v>300.70999999999998</v>
      </c>
      <c r="K13" s="40">
        <v>10.6</v>
      </c>
      <c r="L13" s="217">
        <v>12.3</v>
      </c>
      <c r="M13" s="217"/>
      <c r="N13" s="43">
        <v>34.020000000000003</v>
      </c>
      <c r="O13" s="44"/>
    </row>
    <row r="14" spans="1:24" ht="39.950000000000003" customHeight="1">
      <c r="A14" s="45"/>
      <c r="B14" s="34"/>
      <c r="C14" s="168" t="s">
        <v>105</v>
      </c>
      <c r="D14" s="88" t="s">
        <v>106</v>
      </c>
      <c r="E14" s="88"/>
      <c r="F14" s="88"/>
      <c r="G14" s="88"/>
      <c r="H14" s="39" t="s">
        <v>26</v>
      </c>
      <c r="I14" s="40">
        <v>7.14</v>
      </c>
      <c r="J14" s="46">
        <v>252</v>
      </c>
      <c r="K14" s="46">
        <v>2.4</v>
      </c>
      <c r="L14" s="49">
        <v>0</v>
      </c>
      <c r="M14" s="49">
        <v>0</v>
      </c>
      <c r="N14" s="50">
        <v>63.2</v>
      </c>
      <c r="O14" s="51"/>
    </row>
    <row r="15" spans="1:24" ht="39.950000000000003" customHeight="1">
      <c r="A15" s="172"/>
      <c r="B15" s="34"/>
      <c r="C15" s="54"/>
      <c r="D15" s="219" t="s">
        <v>78</v>
      </c>
      <c r="E15" s="220"/>
      <c r="F15" s="220"/>
      <c r="G15" s="221"/>
      <c r="H15" s="152" t="s">
        <v>107</v>
      </c>
      <c r="I15" s="101">
        <v>3.44</v>
      </c>
      <c r="J15" s="101">
        <v>93.6</v>
      </c>
      <c r="K15" s="101">
        <v>0.8</v>
      </c>
      <c r="L15" s="210">
        <v>12.3</v>
      </c>
      <c r="M15" s="210">
        <v>0</v>
      </c>
      <c r="N15" s="222">
        <v>22.6</v>
      </c>
      <c r="O15" s="223"/>
    </row>
    <row r="16" spans="1:24" ht="39.950000000000003" customHeight="1" thickBot="1">
      <c r="A16" s="173"/>
      <c r="B16" s="224"/>
      <c r="C16" s="225"/>
      <c r="D16" s="226" t="s">
        <v>108</v>
      </c>
      <c r="E16" s="227"/>
      <c r="F16" s="227"/>
      <c r="G16" s="228"/>
      <c r="H16" s="229" t="s">
        <v>107</v>
      </c>
      <c r="I16" s="230">
        <v>1.95</v>
      </c>
      <c r="J16" s="46">
        <v>60</v>
      </c>
      <c r="K16" s="46">
        <v>1.2</v>
      </c>
      <c r="L16" s="47">
        <v>2.4</v>
      </c>
      <c r="M16" s="47"/>
      <c r="N16" s="47">
        <v>12.3</v>
      </c>
      <c r="O16" s="53"/>
    </row>
    <row r="17" spans="1:15" ht="39.950000000000003" customHeight="1" thickBot="1">
      <c r="A17" s="69" t="s">
        <v>30</v>
      </c>
      <c r="B17" s="174" t="s">
        <v>82</v>
      </c>
      <c r="C17" s="231"/>
      <c r="D17" s="232"/>
      <c r="E17" s="233"/>
      <c r="F17" s="233"/>
      <c r="G17" s="234"/>
      <c r="H17" s="176"/>
      <c r="I17" s="235"/>
      <c r="J17" s="155"/>
      <c r="K17" s="155"/>
      <c r="L17" s="157"/>
      <c r="M17" s="158"/>
      <c r="N17" s="157"/>
      <c r="O17" s="236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89.87</v>
      </c>
      <c r="J18" s="82">
        <f>SUM(J11:J17)</f>
        <v>1179.4499999999998</v>
      </c>
      <c r="K18" s="82">
        <f>SUM(K10:K17)</f>
        <v>37.28</v>
      </c>
      <c r="L18" s="83">
        <f>SUM(L10:M17)</f>
        <v>63.379999999999988</v>
      </c>
      <c r="M18" s="83"/>
      <c r="N18" s="83">
        <f>SUM(N10:O17)</f>
        <v>145.92000000000002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184"/>
      <c r="D20" s="185"/>
      <c r="E20" s="185"/>
      <c r="F20" s="185"/>
      <c r="G20" s="185"/>
      <c r="H20" s="186"/>
      <c r="I20" s="187"/>
      <c r="J20" s="187"/>
      <c r="K20" s="187"/>
      <c r="L20" s="188"/>
      <c r="M20" s="188"/>
      <c r="N20" s="189"/>
      <c r="O20" s="190"/>
    </row>
    <row r="21" spans="1:15" ht="49.5" customHeight="1">
      <c r="A21" s="45"/>
      <c r="B21" s="237" t="s">
        <v>37</v>
      </c>
      <c r="C21" s="168"/>
      <c r="D21" s="88"/>
      <c r="E21" s="88"/>
      <c r="F21" s="88"/>
      <c r="G21" s="88"/>
      <c r="H21" s="39"/>
      <c r="I21" s="46"/>
      <c r="J21" s="40"/>
      <c r="K21" s="40"/>
      <c r="L21" s="43"/>
      <c r="M21" s="43"/>
      <c r="N21" s="43"/>
      <c r="O21" s="44"/>
    </row>
    <row r="22" spans="1:15" ht="39.950000000000003" customHeight="1">
      <c r="A22" s="45"/>
      <c r="B22" s="34" t="s">
        <v>45</v>
      </c>
      <c r="C22" s="168"/>
      <c r="D22" s="48"/>
      <c r="E22" s="48"/>
      <c r="F22" s="48"/>
      <c r="G22" s="48"/>
      <c r="H22" s="39"/>
      <c r="I22" s="40"/>
      <c r="J22" s="40"/>
      <c r="K22" s="40"/>
      <c r="L22" s="105"/>
      <c r="M22" s="194"/>
      <c r="N22" s="43"/>
      <c r="O22" s="44"/>
    </row>
    <row r="23" spans="1:15" ht="39.950000000000003" customHeight="1">
      <c r="A23" s="45"/>
      <c r="B23" s="34" t="s">
        <v>109</v>
      </c>
      <c r="C23" s="168"/>
      <c r="D23" s="36"/>
      <c r="E23" s="37"/>
      <c r="F23" s="38"/>
      <c r="G23" s="238"/>
      <c r="H23" s="39"/>
      <c r="I23" s="40"/>
      <c r="J23" s="40"/>
      <c r="K23" s="40"/>
      <c r="L23" s="239"/>
      <c r="M23" s="240"/>
      <c r="N23" s="93"/>
      <c r="O23" s="94"/>
    </row>
    <row r="24" spans="1:15" ht="39.950000000000003" customHeight="1">
      <c r="A24" s="45" t="s">
        <v>44</v>
      </c>
      <c r="B24" s="34" t="s">
        <v>23</v>
      </c>
      <c r="C24" s="168"/>
      <c r="D24" s="195"/>
      <c r="E24" s="196"/>
      <c r="F24" s="196"/>
      <c r="G24" s="197"/>
      <c r="H24" s="52"/>
      <c r="I24" s="40"/>
      <c r="J24" s="40"/>
      <c r="K24" s="40"/>
      <c r="L24" s="105"/>
      <c r="M24" s="194"/>
      <c r="N24" s="43"/>
      <c r="O24" s="44"/>
    </row>
    <row r="25" spans="1:15" ht="39.950000000000003" customHeight="1">
      <c r="A25" s="45"/>
      <c r="B25" s="241" t="s">
        <v>110</v>
      </c>
      <c r="C25" s="168"/>
      <c r="D25" s="48"/>
      <c r="E25" s="48"/>
      <c r="F25" s="48"/>
      <c r="G25" s="48"/>
      <c r="H25" s="39"/>
      <c r="I25" s="46"/>
      <c r="J25" s="40"/>
      <c r="K25" s="40"/>
      <c r="L25" s="43"/>
      <c r="M25" s="43"/>
      <c r="N25" s="43"/>
      <c r="O25" s="44"/>
    </row>
    <row r="26" spans="1:15" ht="39.950000000000003" customHeight="1">
      <c r="A26" s="45"/>
      <c r="B26" s="54" t="s">
        <v>111</v>
      </c>
      <c r="C26" s="193"/>
      <c r="D26" s="242"/>
      <c r="E26" s="242"/>
      <c r="F26" s="242"/>
      <c r="G26" s="242"/>
      <c r="H26" s="52"/>
      <c r="I26" s="46"/>
      <c r="J26" s="40"/>
      <c r="K26" s="40"/>
      <c r="L26" s="43"/>
      <c r="M26" s="43"/>
      <c r="N26" s="43"/>
      <c r="O26" s="44"/>
    </row>
    <row r="27" spans="1:15" ht="39.950000000000003" customHeight="1">
      <c r="A27" s="102"/>
      <c r="B27" s="200"/>
      <c r="C27" s="34"/>
      <c r="D27" s="103"/>
      <c r="E27" s="103"/>
      <c r="F27" s="103"/>
      <c r="G27" s="103"/>
      <c r="H27" s="243"/>
      <c r="I27" s="244"/>
      <c r="J27" s="41"/>
      <c r="K27" s="41"/>
      <c r="L27" s="42"/>
      <c r="M27" s="42"/>
      <c r="N27" s="42"/>
      <c r="O27" s="153"/>
    </row>
    <row r="28" spans="1:15" ht="37.5" customHeight="1" thickBot="1">
      <c r="A28" s="107"/>
      <c r="B28" s="108"/>
      <c r="C28" s="108"/>
      <c r="D28" s="109" t="s">
        <v>33</v>
      </c>
      <c r="E28" s="109"/>
      <c r="F28" s="109"/>
      <c r="G28" s="109"/>
      <c r="H28" s="110"/>
      <c r="I28" s="111">
        <f>SUM(I20:I27)</f>
        <v>0</v>
      </c>
      <c r="J28" s="111">
        <f>SUM(J20:J27)</f>
        <v>0</v>
      </c>
      <c r="K28" s="111">
        <f>SUM(K20:K27)</f>
        <v>0</v>
      </c>
      <c r="L28" s="112">
        <f>SUM(L20:M27)</f>
        <v>0</v>
      </c>
      <c r="M28" s="112"/>
      <c r="N28" s="112">
        <f>SUM(N20:O27)</f>
        <v>0</v>
      </c>
      <c r="O28" s="113"/>
    </row>
    <row r="29" spans="1:15" ht="39.75" hidden="1" customHeight="1" thickBot="1">
      <c r="A29" s="114"/>
      <c r="B29" s="115"/>
      <c r="C29" s="115"/>
      <c r="D29" s="115"/>
      <c r="E29" s="115"/>
      <c r="F29" s="115"/>
      <c r="G29" s="115"/>
      <c r="H29" s="116"/>
      <c r="I29" s="116"/>
      <c r="J29" s="116"/>
      <c r="K29" s="116"/>
      <c r="L29" s="116"/>
      <c r="M29" s="116"/>
      <c r="N29" s="115"/>
      <c r="O29" s="117"/>
    </row>
    <row r="30" spans="1:15" ht="39.75" hidden="1" customHeight="1" thickBot="1">
      <c r="A30" s="118"/>
      <c r="B30" s="119"/>
      <c r="C30" s="119"/>
      <c r="D30" s="120"/>
      <c r="E30" s="120"/>
      <c r="F30" s="120"/>
      <c r="G30" s="120"/>
      <c r="H30" s="121"/>
      <c r="I30" s="122"/>
      <c r="J30" s="123"/>
      <c r="K30" s="123"/>
      <c r="L30" s="124"/>
      <c r="M30" s="125"/>
      <c r="N30" s="125"/>
      <c r="O30" s="126"/>
    </row>
    <row r="31" spans="1:15" ht="39.75" hidden="1" customHeight="1">
      <c r="A31" s="127"/>
      <c r="B31" s="128"/>
      <c r="C31" s="128"/>
      <c r="D31" s="129"/>
      <c r="E31" s="129"/>
      <c r="F31" s="129"/>
      <c r="G31" s="129"/>
      <c r="H31" s="130"/>
      <c r="I31" s="131"/>
      <c r="J31" s="245"/>
      <c r="K31" s="245"/>
      <c r="L31" s="246"/>
      <c r="M31" s="246"/>
      <c r="N31" s="246"/>
      <c r="O31" s="247"/>
    </row>
    <row r="32" spans="1:15" ht="39.950000000000003" customHeight="1" thickBot="1">
      <c r="A32" s="135"/>
      <c r="B32" s="136"/>
      <c r="C32" s="136"/>
      <c r="D32" s="137" t="s">
        <v>54</v>
      </c>
      <c r="E32" s="138"/>
      <c r="F32" s="138"/>
      <c r="G32" s="139"/>
      <c r="H32" s="140"/>
      <c r="I32" s="248">
        <f>I18+I28+I31</f>
        <v>89.87</v>
      </c>
      <c r="J32" s="249">
        <f>J18+J28</f>
        <v>1179.4499999999998</v>
      </c>
      <c r="K32" s="250">
        <f>SUM(K18+K28)</f>
        <v>37.28</v>
      </c>
      <c r="L32" s="251">
        <f>L18+L28</f>
        <v>63.379999999999988</v>
      </c>
      <c r="M32" s="252"/>
      <c r="N32" s="253">
        <f>N18+N28</f>
        <v>145.92000000000002</v>
      </c>
      <c r="O32" s="254"/>
    </row>
    <row r="33" spans="1:20" ht="19.5" customHeight="1">
      <c r="A33" s="201"/>
      <c r="B33" s="147"/>
      <c r="C33" s="147"/>
      <c r="D33" s="147"/>
      <c r="E33" s="147"/>
      <c r="F33" s="147"/>
      <c r="G33" s="147"/>
      <c r="H33" s="147"/>
      <c r="I33" s="147"/>
      <c r="J33" s="147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>
      <c r="A34" s="202" t="s">
        <v>55</v>
      </c>
      <c r="B34" s="148"/>
      <c r="C34" s="148"/>
      <c r="D34" s="148"/>
      <c r="E34" s="203"/>
      <c r="F34" s="203"/>
      <c r="G34" s="204"/>
      <c r="H34" s="147" t="s">
        <v>56</v>
      </c>
      <c r="I34" s="147"/>
      <c r="J34" s="147"/>
      <c r="K34" s="10"/>
      <c r="L34" s="149"/>
      <c r="M34" s="10"/>
      <c r="N34" s="10"/>
      <c r="O34" s="10"/>
      <c r="P34" s="10"/>
      <c r="Q34" s="10"/>
      <c r="R34" s="10"/>
      <c r="S34" s="10"/>
      <c r="T34" s="10"/>
    </row>
    <row r="35" spans="1:20" ht="18">
      <c r="A35" s="201"/>
      <c r="B35" s="147"/>
      <c r="C35" s="147"/>
      <c r="D35" s="147"/>
      <c r="E35" s="147"/>
      <c r="F35" s="150"/>
      <c r="G35" s="147"/>
      <c r="H35" s="147"/>
      <c r="I35" s="147"/>
      <c r="J35" s="147"/>
      <c r="K35" s="10"/>
      <c r="L35" s="149"/>
      <c r="M35" s="10"/>
      <c r="N35" s="10"/>
      <c r="O35" s="10"/>
      <c r="P35" s="10"/>
      <c r="Q35" s="10"/>
      <c r="R35" s="10"/>
      <c r="S35" s="10"/>
      <c r="T35" s="10"/>
    </row>
    <row r="36" spans="1:20" ht="22.5" customHeight="1">
      <c r="A36" s="202" t="s">
        <v>57</v>
      </c>
      <c r="B36" s="148"/>
      <c r="C36" s="148"/>
      <c r="D36" s="148"/>
      <c r="E36" s="205"/>
      <c r="F36" s="205"/>
      <c r="G36" s="204"/>
      <c r="H36" s="147" t="s">
        <v>58</v>
      </c>
      <c r="I36" s="147"/>
      <c r="J36" s="147" t="s">
        <v>58</v>
      </c>
      <c r="K36" s="10"/>
      <c r="L36" s="149"/>
      <c r="M36" s="10"/>
      <c r="N36" s="10"/>
      <c r="O36" s="10"/>
      <c r="P36" s="10"/>
      <c r="Q36" s="10"/>
      <c r="R36" s="10"/>
      <c r="S36" s="10"/>
      <c r="T36" s="10"/>
    </row>
    <row r="37" spans="1:20" ht="18">
      <c r="A37" s="201"/>
      <c r="B37" s="147"/>
      <c r="C37" s="147"/>
      <c r="D37" s="147"/>
      <c r="E37" s="147"/>
      <c r="F37" s="150"/>
      <c r="G37" s="147"/>
      <c r="H37" s="147"/>
      <c r="I37" s="147"/>
      <c r="J37" s="147"/>
      <c r="K37" s="10"/>
      <c r="L37" s="149"/>
      <c r="M37" s="10"/>
      <c r="N37" s="10"/>
      <c r="O37" s="10"/>
      <c r="P37" s="10"/>
      <c r="Q37" s="10"/>
      <c r="R37" s="10"/>
      <c r="S37" s="10"/>
      <c r="T37" s="10"/>
    </row>
    <row r="38" spans="1:20" ht="21.75" customHeight="1">
      <c r="A38" s="202" t="s">
        <v>59</v>
      </c>
      <c r="B38" s="148"/>
      <c r="C38" s="148"/>
      <c r="D38" s="148"/>
      <c r="E38" s="205"/>
      <c r="F38" s="205"/>
      <c r="G38" s="204"/>
      <c r="H38" s="147" t="s">
        <v>58</v>
      </c>
      <c r="I38" s="147"/>
      <c r="J38" s="147" t="s">
        <v>58</v>
      </c>
      <c r="K38" s="10"/>
      <c r="L38" s="149"/>
      <c r="M38" s="10"/>
      <c r="N38" s="10"/>
      <c r="O38" s="10"/>
      <c r="P38" s="10"/>
      <c r="Q38" s="10"/>
      <c r="R38" s="10"/>
      <c r="S38" s="10"/>
      <c r="T38" s="10"/>
    </row>
    <row r="39" spans="1:20" ht="18">
      <c r="A39" s="201"/>
      <c r="B39" s="147"/>
      <c r="C39" s="147"/>
      <c r="D39" s="147"/>
      <c r="E39" s="147"/>
      <c r="F39" s="150"/>
      <c r="G39" s="147"/>
      <c r="H39" s="147"/>
      <c r="I39" s="147"/>
      <c r="J39" s="147"/>
      <c r="K39" s="10"/>
      <c r="L39" s="149"/>
      <c r="M39" s="10"/>
      <c r="N39" s="10"/>
      <c r="O39" s="10"/>
      <c r="P39" s="10"/>
      <c r="Q39" s="10"/>
      <c r="R39" s="10"/>
      <c r="S39" s="10"/>
      <c r="T39" s="10"/>
    </row>
    <row r="40" spans="1:20" ht="30.75" customHeight="1">
      <c r="A40" s="147"/>
      <c r="B40" s="147"/>
      <c r="C40" s="147"/>
      <c r="D40" s="147"/>
      <c r="E40" s="151"/>
      <c r="F40" s="151"/>
      <c r="G40" s="151"/>
      <c r="H40" s="147"/>
      <c r="I40" s="147"/>
      <c r="J40" s="147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</row>
    <row r="46" spans="1:20" ht="0.75" hidden="1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6"/>
    </row>
    <row r="47" spans="1:20" hidden="1"/>
    <row r="48" spans="1:20" hidden="1"/>
    <row r="49" spans="1:34" hidden="1"/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75">
    <mergeCell ref="A38:D38"/>
    <mergeCell ref="E38:F38"/>
    <mergeCell ref="E40:G40"/>
    <mergeCell ref="D32:F32"/>
    <mergeCell ref="L32:M32"/>
    <mergeCell ref="N32:O32"/>
    <mergeCell ref="A34:D34"/>
    <mergeCell ref="E34:F34"/>
    <mergeCell ref="A36:D36"/>
    <mergeCell ref="E36:F36"/>
    <mergeCell ref="A29:G29"/>
    <mergeCell ref="N29:O29"/>
    <mergeCell ref="D30:G30"/>
    <mergeCell ref="L30:M30"/>
    <mergeCell ref="N30:O30"/>
    <mergeCell ref="D31:G31"/>
    <mergeCell ref="L31:M31"/>
    <mergeCell ref="N31:O31"/>
    <mergeCell ref="D27:G27"/>
    <mergeCell ref="L27:M27"/>
    <mergeCell ref="N27:O27"/>
    <mergeCell ref="D28:G28"/>
    <mergeCell ref="L28:M28"/>
    <mergeCell ref="N28:O28"/>
    <mergeCell ref="D25:G25"/>
    <mergeCell ref="L25:M25"/>
    <mergeCell ref="N25:O25"/>
    <mergeCell ref="D26:G26"/>
    <mergeCell ref="L26:M26"/>
    <mergeCell ref="N26:O26"/>
    <mergeCell ref="D22:G22"/>
    <mergeCell ref="L22:M22"/>
    <mergeCell ref="N22:O22"/>
    <mergeCell ref="D23:F23"/>
    <mergeCell ref="D24:G24"/>
    <mergeCell ref="L24:M24"/>
    <mergeCell ref="N24:O24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I15" sqref="I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101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168"/>
      <c r="D11" s="218"/>
      <c r="E11" s="218"/>
      <c r="F11" s="218"/>
      <c r="G11" s="218"/>
      <c r="H11" s="52"/>
      <c r="I11" s="46"/>
      <c r="J11" s="40"/>
      <c r="K11" s="40"/>
      <c r="L11" s="43"/>
      <c r="M11" s="43"/>
      <c r="N11" s="43"/>
      <c r="O11" s="44"/>
    </row>
    <row r="12" spans="1:24" ht="39.950000000000003" customHeight="1">
      <c r="A12" s="45"/>
      <c r="B12" s="34" t="s">
        <v>72</v>
      </c>
      <c r="C12" s="35" t="s">
        <v>112</v>
      </c>
      <c r="D12" s="96" t="s">
        <v>42</v>
      </c>
      <c r="E12" s="96"/>
      <c r="F12" s="96"/>
      <c r="G12" s="96"/>
      <c r="H12" s="52" t="s">
        <v>43</v>
      </c>
      <c r="I12" s="46">
        <v>68.13</v>
      </c>
      <c r="J12" s="41">
        <v>307</v>
      </c>
      <c r="K12" s="40">
        <v>14.9</v>
      </c>
      <c r="L12" s="42">
        <v>21.2</v>
      </c>
      <c r="M12" s="42"/>
      <c r="N12" s="105">
        <v>13.8</v>
      </c>
      <c r="O12" s="106"/>
    </row>
    <row r="13" spans="1:24" ht="51" customHeight="1">
      <c r="A13" s="45" t="s">
        <v>22</v>
      </c>
      <c r="B13" s="34" t="s">
        <v>23</v>
      </c>
      <c r="C13" s="35" t="s">
        <v>62</v>
      </c>
      <c r="D13" s="36" t="s">
        <v>104</v>
      </c>
      <c r="E13" s="37"/>
      <c r="F13" s="37"/>
      <c r="G13" s="38"/>
      <c r="H13" s="39" t="s">
        <v>26</v>
      </c>
      <c r="I13" s="40">
        <v>10.65</v>
      </c>
      <c r="J13" s="101">
        <v>300.70999999999998</v>
      </c>
      <c r="K13" s="40">
        <v>10.6</v>
      </c>
      <c r="L13" s="217">
        <v>12.3</v>
      </c>
      <c r="M13" s="217"/>
      <c r="N13" s="43">
        <v>34.020000000000003</v>
      </c>
      <c r="O13" s="44"/>
    </row>
    <row r="14" spans="1:24" ht="39.950000000000003" customHeight="1">
      <c r="A14" s="45"/>
      <c r="B14" s="34"/>
      <c r="C14" s="35" t="s">
        <v>24</v>
      </c>
      <c r="D14" s="48" t="s">
        <v>25</v>
      </c>
      <c r="E14" s="48"/>
      <c r="F14" s="48"/>
      <c r="G14" s="48"/>
      <c r="H14" s="52" t="s">
        <v>26</v>
      </c>
      <c r="I14" s="46">
        <v>4.5599999999999996</v>
      </c>
      <c r="J14" s="46">
        <v>252</v>
      </c>
      <c r="K14" s="46">
        <v>2.4</v>
      </c>
      <c r="L14" s="49">
        <v>0</v>
      </c>
      <c r="M14" s="49">
        <v>0</v>
      </c>
      <c r="N14" s="50">
        <v>63.2</v>
      </c>
      <c r="O14" s="51"/>
    </row>
    <row r="15" spans="1:24" ht="39.950000000000003" customHeight="1">
      <c r="A15" s="172"/>
      <c r="B15" s="34"/>
      <c r="C15" s="255"/>
      <c r="D15" s="219"/>
      <c r="E15" s="220"/>
      <c r="F15" s="220"/>
      <c r="G15" s="221"/>
      <c r="H15" s="152"/>
      <c r="I15" s="101"/>
      <c r="J15" s="211"/>
      <c r="K15" s="40"/>
      <c r="L15" s="212"/>
      <c r="M15" s="212"/>
      <c r="N15" s="105"/>
      <c r="O15" s="106"/>
    </row>
    <row r="16" spans="1:24" ht="39.950000000000003" customHeight="1" thickBot="1">
      <c r="A16" s="173"/>
      <c r="B16" s="224"/>
      <c r="C16" s="256"/>
      <c r="D16" s="226" t="s">
        <v>108</v>
      </c>
      <c r="E16" s="227"/>
      <c r="F16" s="227"/>
      <c r="G16" s="228"/>
      <c r="H16" s="229" t="s">
        <v>113</v>
      </c>
      <c r="I16" s="230">
        <v>1.66</v>
      </c>
      <c r="J16" s="46">
        <v>60</v>
      </c>
      <c r="K16" s="46">
        <v>1.2</v>
      </c>
      <c r="L16" s="47">
        <v>2.4</v>
      </c>
      <c r="M16" s="47"/>
      <c r="N16" s="47">
        <v>12.3</v>
      </c>
      <c r="O16" s="53"/>
    </row>
    <row r="17" spans="1:20" ht="39.950000000000003" customHeight="1" thickBot="1">
      <c r="A17" s="69" t="s">
        <v>30</v>
      </c>
      <c r="B17" s="69" t="s">
        <v>82</v>
      </c>
      <c r="C17" s="70"/>
      <c r="D17" s="182"/>
      <c r="E17" s="182"/>
      <c r="F17" s="182"/>
      <c r="G17" s="182"/>
      <c r="H17" s="154"/>
      <c r="I17" s="155"/>
      <c r="J17" s="155"/>
      <c r="K17" s="155"/>
      <c r="L17" s="159"/>
      <c r="M17" s="159"/>
      <c r="N17" s="159"/>
      <c r="O17" s="160"/>
    </row>
    <row r="18" spans="1:20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85</v>
      </c>
      <c r="J18" s="82">
        <f>SUM(J11:J17)</f>
        <v>919.71</v>
      </c>
      <c r="K18" s="82">
        <f>SUM(K10:K17)</f>
        <v>29.099999999999998</v>
      </c>
      <c r="L18" s="83">
        <f>SUM(L10:M17)</f>
        <v>35.9</v>
      </c>
      <c r="M18" s="83"/>
      <c r="N18" s="83">
        <f>SUM(N10:O17)</f>
        <v>123.32000000000001</v>
      </c>
      <c r="O18" s="84"/>
    </row>
    <row r="19" spans="1:20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20" ht="39.950000000000003" customHeight="1">
      <c r="A20" s="33"/>
      <c r="B20" s="183" t="s">
        <v>69</v>
      </c>
      <c r="C20" s="257" t="s">
        <v>114</v>
      </c>
      <c r="D20" s="195" t="s">
        <v>115</v>
      </c>
      <c r="E20" s="196"/>
      <c r="F20" s="196"/>
      <c r="G20" s="197"/>
      <c r="H20" s="258" t="s">
        <v>84</v>
      </c>
      <c r="I20" s="259">
        <v>8.6</v>
      </c>
      <c r="J20" s="46">
        <v>111</v>
      </c>
      <c r="K20" s="46">
        <v>2.02</v>
      </c>
      <c r="L20" s="50">
        <v>7.5</v>
      </c>
      <c r="M20" s="260"/>
      <c r="N20" s="50">
        <v>9.1999999999999993</v>
      </c>
      <c r="O20" s="51"/>
    </row>
    <row r="21" spans="1:20" ht="49.5" customHeight="1">
      <c r="A21" s="45"/>
      <c r="B21" s="237" t="s">
        <v>37</v>
      </c>
      <c r="C21" s="168" t="s">
        <v>116</v>
      </c>
      <c r="D21" s="88" t="s">
        <v>117</v>
      </c>
      <c r="E21" s="88"/>
      <c r="F21" s="88"/>
      <c r="G21" s="88"/>
      <c r="H21" s="39" t="s">
        <v>118</v>
      </c>
      <c r="I21" s="46">
        <v>18.559999999999999</v>
      </c>
      <c r="J21" s="40">
        <v>275.60000000000002</v>
      </c>
      <c r="K21" s="40">
        <v>11.4</v>
      </c>
      <c r="L21" s="43">
        <v>2.8</v>
      </c>
      <c r="M21" s="43"/>
      <c r="N21" s="43">
        <v>27.3</v>
      </c>
      <c r="O21" s="44"/>
    </row>
    <row r="22" spans="1:20" ht="39.950000000000003" customHeight="1">
      <c r="A22" s="45"/>
      <c r="B22" s="34" t="s">
        <v>45</v>
      </c>
      <c r="C22" s="168"/>
      <c r="D22" s="48"/>
      <c r="E22" s="48"/>
      <c r="F22" s="48"/>
      <c r="G22" s="48"/>
      <c r="H22" s="39"/>
      <c r="I22" s="40"/>
      <c r="J22" s="40"/>
      <c r="K22" s="40"/>
      <c r="L22" s="105"/>
      <c r="M22" s="194"/>
      <c r="N22" s="43"/>
      <c r="O22" s="44"/>
    </row>
    <row r="23" spans="1:20" ht="39.950000000000003" customHeight="1">
      <c r="A23" s="45" t="s">
        <v>44</v>
      </c>
      <c r="B23" s="34" t="s">
        <v>109</v>
      </c>
      <c r="C23" s="168" t="s">
        <v>119</v>
      </c>
      <c r="D23" s="88" t="s">
        <v>120</v>
      </c>
      <c r="E23" s="88"/>
      <c r="F23" s="88"/>
      <c r="G23" s="88"/>
      <c r="H23" s="39" t="s">
        <v>121</v>
      </c>
      <c r="I23" s="46">
        <v>59.88</v>
      </c>
      <c r="J23" s="40">
        <v>327.39999999999998</v>
      </c>
      <c r="K23" s="40">
        <v>14.6</v>
      </c>
      <c r="L23" s="43">
        <v>17</v>
      </c>
      <c r="M23" s="43"/>
      <c r="N23" s="43">
        <v>28.8</v>
      </c>
      <c r="O23" s="44"/>
    </row>
    <row r="24" spans="1:20" ht="39.950000000000003" customHeight="1">
      <c r="A24" s="45"/>
      <c r="B24" s="34" t="s">
        <v>23</v>
      </c>
      <c r="C24" s="168" t="s">
        <v>93</v>
      </c>
      <c r="D24" s="195" t="s">
        <v>94</v>
      </c>
      <c r="E24" s="196"/>
      <c r="F24" s="196"/>
      <c r="G24" s="197"/>
      <c r="H24" s="52" t="s">
        <v>26</v>
      </c>
      <c r="I24" s="40">
        <v>6.74</v>
      </c>
      <c r="J24" s="40">
        <v>105</v>
      </c>
      <c r="K24" s="40">
        <v>0</v>
      </c>
      <c r="L24" s="105">
        <v>0</v>
      </c>
      <c r="M24" s="194"/>
      <c r="N24" s="43">
        <v>27.1</v>
      </c>
      <c r="O24" s="44"/>
    </row>
    <row r="25" spans="1:20" ht="39.950000000000003" customHeight="1">
      <c r="A25" s="45"/>
      <c r="B25" s="241" t="s">
        <v>110</v>
      </c>
      <c r="C25" s="168"/>
      <c r="D25" s="48" t="s">
        <v>122</v>
      </c>
      <c r="E25" s="48"/>
      <c r="F25" s="48"/>
      <c r="G25" s="48"/>
      <c r="H25" s="39" t="s">
        <v>100</v>
      </c>
      <c r="I25" s="46">
        <v>3.47</v>
      </c>
      <c r="J25" s="40">
        <v>72.400000000000006</v>
      </c>
      <c r="K25" s="40">
        <v>2.6</v>
      </c>
      <c r="L25" s="43">
        <v>0.5</v>
      </c>
      <c r="M25" s="43"/>
      <c r="N25" s="43">
        <v>13.7</v>
      </c>
      <c r="O25" s="44"/>
    </row>
    <row r="26" spans="1:20" ht="39.950000000000003" customHeight="1">
      <c r="A26" s="102"/>
      <c r="B26" s="54" t="s">
        <v>110</v>
      </c>
      <c r="C26" s="193"/>
      <c r="D26" s="242" t="s">
        <v>123</v>
      </c>
      <c r="E26" s="242"/>
      <c r="F26" s="242"/>
      <c r="G26" s="242"/>
      <c r="H26" s="52" t="s">
        <v>124</v>
      </c>
      <c r="I26" s="46">
        <v>2.75</v>
      </c>
      <c r="J26" s="40">
        <v>72.400000000000006</v>
      </c>
      <c r="K26" s="40">
        <v>2.6</v>
      </c>
      <c r="L26" s="43">
        <v>0.5</v>
      </c>
      <c r="M26" s="43"/>
      <c r="N26" s="43">
        <v>13.7</v>
      </c>
      <c r="O26" s="44"/>
    </row>
    <row r="27" spans="1:20" ht="37.5" customHeight="1" thickBot="1">
      <c r="A27" s="107"/>
      <c r="B27" s="108"/>
      <c r="C27" s="108"/>
      <c r="D27" s="109" t="s">
        <v>33</v>
      </c>
      <c r="E27" s="109"/>
      <c r="F27" s="109"/>
      <c r="G27" s="109"/>
      <c r="H27" s="110"/>
      <c r="I27" s="111">
        <f>SUM(I20:I26)</f>
        <v>99.999999999999986</v>
      </c>
      <c r="J27" s="111">
        <f>SUM(J20:J26)</f>
        <v>963.8</v>
      </c>
      <c r="K27" s="111">
        <f>SUM(K20:K26)</f>
        <v>33.22</v>
      </c>
      <c r="L27" s="112">
        <f>SUM(L20:M26)</f>
        <v>28.3</v>
      </c>
      <c r="M27" s="112"/>
      <c r="N27" s="112">
        <f>SUM(N20:O26)</f>
        <v>119.80000000000001</v>
      </c>
      <c r="O27" s="113"/>
    </row>
    <row r="28" spans="1:20" ht="39.75" hidden="1" customHeight="1" thickBot="1">
      <c r="A28" s="114"/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5"/>
      <c r="O28" s="117"/>
    </row>
    <row r="29" spans="1:20" ht="39.75" hidden="1" customHeight="1" thickBot="1">
      <c r="A29" s="118"/>
      <c r="B29" s="119"/>
      <c r="C29" s="119"/>
      <c r="D29" s="120"/>
      <c r="E29" s="120"/>
      <c r="F29" s="120"/>
      <c r="G29" s="120"/>
      <c r="H29" s="121"/>
      <c r="I29" s="122"/>
      <c r="J29" s="123"/>
      <c r="K29" s="123"/>
      <c r="L29" s="124"/>
      <c r="M29" s="125"/>
      <c r="N29" s="125"/>
      <c r="O29" s="126"/>
    </row>
    <row r="30" spans="1:20" ht="39.75" hidden="1" customHeight="1">
      <c r="A30" s="127"/>
      <c r="B30" s="128"/>
      <c r="C30" s="128"/>
      <c r="D30" s="129"/>
      <c r="E30" s="129"/>
      <c r="F30" s="129"/>
      <c r="G30" s="129"/>
      <c r="H30" s="130"/>
      <c r="I30" s="131"/>
      <c r="J30" s="132"/>
      <c r="K30" s="132"/>
      <c r="L30" s="133"/>
      <c r="M30" s="133"/>
      <c r="N30" s="133"/>
      <c r="O30" s="134"/>
    </row>
    <row r="31" spans="1:20" ht="39.950000000000003" customHeight="1" thickBot="1">
      <c r="A31" s="135"/>
      <c r="B31" s="136"/>
      <c r="C31" s="136"/>
      <c r="D31" s="137" t="s">
        <v>54</v>
      </c>
      <c r="E31" s="138"/>
      <c r="F31" s="138"/>
      <c r="G31" s="139"/>
      <c r="H31" s="140"/>
      <c r="I31" s="141">
        <f>I18+I27+I30</f>
        <v>185</v>
      </c>
      <c r="J31" s="142">
        <f>J18+J27</f>
        <v>1883.51</v>
      </c>
      <c r="K31" s="142">
        <f>SUM(K18+K27)</f>
        <v>62.319999999999993</v>
      </c>
      <c r="L31" s="143">
        <f>L18+L27</f>
        <v>64.2</v>
      </c>
      <c r="M31" s="144"/>
      <c r="N31" s="145">
        <f>N18+N27</f>
        <v>243.12</v>
      </c>
      <c r="O31" s="146"/>
    </row>
    <row r="32" spans="1:20" ht="19.5" customHeight="1">
      <c r="A32" s="201"/>
      <c r="B32" s="147"/>
      <c r="C32" s="147"/>
      <c r="D32" s="147"/>
      <c r="E32" s="147"/>
      <c r="F32" s="147"/>
      <c r="G32" s="147"/>
      <c r="H32" s="147"/>
      <c r="I32" s="147"/>
      <c r="J32" s="147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>
      <c r="A33" s="202" t="s">
        <v>55</v>
      </c>
      <c r="B33" s="148"/>
      <c r="C33" s="148"/>
      <c r="D33" s="148"/>
      <c r="E33" s="203"/>
      <c r="F33" s="203"/>
      <c r="G33" s="204"/>
      <c r="H33" s="147" t="s">
        <v>56</v>
      </c>
      <c r="I33" s="147"/>
      <c r="J33" s="147"/>
      <c r="K33" s="10"/>
      <c r="L33" s="149"/>
      <c r="M33" s="10"/>
      <c r="N33" s="10"/>
      <c r="O33" s="10"/>
      <c r="P33" s="10"/>
      <c r="Q33" s="10"/>
      <c r="R33" s="10"/>
      <c r="S33" s="10"/>
      <c r="T33" s="10"/>
    </row>
    <row r="34" spans="1:20" ht="18">
      <c r="A34" s="201"/>
      <c r="B34" s="147"/>
      <c r="C34" s="147"/>
      <c r="D34" s="147"/>
      <c r="E34" s="147"/>
      <c r="F34" s="150"/>
      <c r="G34" s="147"/>
      <c r="H34" s="147"/>
      <c r="I34" s="147"/>
      <c r="J34" s="147"/>
      <c r="K34" s="10"/>
      <c r="L34" s="149"/>
      <c r="M34" s="10"/>
      <c r="N34" s="10"/>
      <c r="O34" s="10"/>
      <c r="P34" s="10"/>
      <c r="Q34" s="10"/>
      <c r="R34" s="10"/>
      <c r="S34" s="10"/>
      <c r="T34" s="10"/>
    </row>
    <row r="35" spans="1:20" ht="22.5" customHeight="1">
      <c r="A35" s="202" t="s">
        <v>57</v>
      </c>
      <c r="B35" s="148"/>
      <c r="C35" s="148"/>
      <c r="D35" s="148"/>
      <c r="E35" s="205"/>
      <c r="F35" s="205"/>
      <c r="G35" s="204"/>
      <c r="H35" s="147" t="s">
        <v>58</v>
      </c>
      <c r="I35" s="147"/>
      <c r="J35" s="147" t="s">
        <v>58</v>
      </c>
      <c r="K35" s="10"/>
      <c r="L35" s="149"/>
      <c r="M35" s="10"/>
      <c r="N35" s="10"/>
      <c r="O35" s="10"/>
      <c r="P35" s="10"/>
      <c r="Q35" s="10"/>
      <c r="R35" s="10"/>
      <c r="S35" s="10"/>
      <c r="T35" s="10"/>
    </row>
    <row r="36" spans="1:20" ht="18">
      <c r="A36" s="201"/>
      <c r="B36" s="147"/>
      <c r="C36" s="147"/>
      <c r="D36" s="147"/>
      <c r="E36" s="147"/>
      <c r="F36" s="150"/>
      <c r="G36" s="147"/>
      <c r="H36" s="147"/>
      <c r="I36" s="147"/>
      <c r="J36" s="147"/>
      <c r="K36" s="10"/>
      <c r="L36" s="149"/>
      <c r="M36" s="10"/>
      <c r="N36" s="10"/>
      <c r="O36" s="10"/>
      <c r="P36" s="10"/>
      <c r="Q36" s="10"/>
      <c r="R36" s="10"/>
      <c r="S36" s="10"/>
      <c r="T36" s="10"/>
    </row>
    <row r="37" spans="1:20" ht="21.75" customHeight="1">
      <c r="A37" s="202" t="s">
        <v>59</v>
      </c>
      <c r="B37" s="148"/>
      <c r="C37" s="148"/>
      <c r="D37" s="148"/>
      <c r="E37" s="205"/>
      <c r="F37" s="205"/>
      <c r="G37" s="204"/>
      <c r="H37" s="147" t="s">
        <v>58</v>
      </c>
      <c r="I37" s="147"/>
      <c r="J37" s="147" t="s">
        <v>58</v>
      </c>
      <c r="K37" s="10"/>
      <c r="L37" s="149"/>
      <c r="M37" s="10"/>
      <c r="N37" s="10"/>
      <c r="O37" s="10"/>
      <c r="P37" s="10"/>
      <c r="Q37" s="10"/>
      <c r="R37" s="10"/>
      <c r="S37" s="10"/>
      <c r="T37" s="10"/>
    </row>
    <row r="38" spans="1:20" ht="18">
      <c r="A38" s="201"/>
      <c r="B38" s="147"/>
      <c r="C38" s="147"/>
      <c r="D38" s="147"/>
      <c r="E38" s="147"/>
      <c r="F38" s="150"/>
      <c r="G38" s="147"/>
      <c r="H38" s="147"/>
      <c r="I38" s="147"/>
      <c r="J38" s="147"/>
      <c r="K38" s="10"/>
      <c r="L38" s="149"/>
      <c r="M38" s="10"/>
      <c r="N38" s="10"/>
      <c r="O38" s="10"/>
      <c r="P38" s="10"/>
      <c r="Q38" s="10"/>
      <c r="R38" s="10"/>
      <c r="S38" s="10"/>
      <c r="T38" s="10"/>
    </row>
    <row r="39" spans="1:20" ht="30.75" customHeight="1">
      <c r="A39" s="147"/>
      <c r="B39" s="147"/>
      <c r="C39" s="147"/>
      <c r="D39" s="147"/>
      <c r="E39" s="151"/>
      <c r="F39" s="151"/>
      <c r="G39" s="151"/>
      <c r="H39" s="147"/>
      <c r="I39" s="147"/>
      <c r="J39" s="147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20" ht="0.75" hidden="1" customHeight="1" thickBot="1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6"/>
    </row>
    <row r="46" spans="1:20" hidden="1"/>
    <row r="47" spans="1:20" hidden="1"/>
    <row r="48" spans="1:20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5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4:G24"/>
    <mergeCell ref="L24:M24"/>
    <mergeCell ref="N24:O24"/>
    <mergeCell ref="D25:G25"/>
    <mergeCell ref="L25:M25"/>
    <mergeCell ref="N25:O25"/>
    <mergeCell ref="D22:G22"/>
    <mergeCell ref="L22:M22"/>
    <mergeCell ref="N22:O22"/>
    <mergeCell ref="D23:G23"/>
    <mergeCell ref="L23:M23"/>
    <mergeCell ref="N23:O23"/>
    <mergeCell ref="A19:O19"/>
    <mergeCell ref="D20:G20"/>
    <mergeCell ref="L20:M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6"/>
  <sheetViews>
    <sheetView topLeftCell="A5" zoomScale="75" zoomScaleNormal="75" zoomScaleSheetLayoutView="75" workbookViewId="0">
      <selection activeCell="C12" sqref="C12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34"/>
      <c r="D11" s="218"/>
      <c r="E11" s="218"/>
      <c r="F11" s="218"/>
      <c r="G11" s="218"/>
      <c r="H11" s="52"/>
      <c r="I11" s="46"/>
      <c r="J11" s="40"/>
      <c r="K11" s="40"/>
      <c r="L11" s="43"/>
      <c r="M11" s="43"/>
      <c r="N11" s="43"/>
      <c r="O11" s="44"/>
    </row>
    <row r="12" spans="1:24" ht="39.950000000000003" customHeight="1">
      <c r="A12" s="45"/>
      <c r="B12" s="34"/>
      <c r="C12" s="193" t="s">
        <v>127</v>
      </c>
      <c r="D12" s="195" t="s">
        <v>128</v>
      </c>
      <c r="E12" s="196"/>
      <c r="F12" s="196"/>
      <c r="G12" s="197"/>
      <c r="H12" s="52" t="s">
        <v>129</v>
      </c>
      <c r="I12" s="46">
        <v>36.6</v>
      </c>
      <c r="J12" s="46">
        <v>299</v>
      </c>
      <c r="K12" s="46">
        <v>18.399999999999999</v>
      </c>
      <c r="L12" s="49">
        <v>17.8</v>
      </c>
      <c r="M12" s="49">
        <v>216</v>
      </c>
      <c r="N12" s="50">
        <v>15.9</v>
      </c>
      <c r="O12" s="51"/>
    </row>
    <row r="13" spans="1:24" ht="51" customHeight="1">
      <c r="A13" s="45" t="s">
        <v>22</v>
      </c>
      <c r="B13" s="34" t="s">
        <v>72</v>
      </c>
      <c r="C13" s="261" t="s">
        <v>130</v>
      </c>
      <c r="D13" s="262" t="s">
        <v>131</v>
      </c>
      <c r="E13" s="263"/>
      <c r="F13" s="263"/>
      <c r="G13" s="264"/>
      <c r="H13" s="52" t="s">
        <v>26</v>
      </c>
      <c r="I13" s="46">
        <v>15.71</v>
      </c>
      <c r="J13" s="46">
        <v>349.2</v>
      </c>
      <c r="K13" s="46">
        <v>14.2</v>
      </c>
      <c r="L13" s="49">
        <v>31.05</v>
      </c>
      <c r="M13" s="49">
        <v>12.3</v>
      </c>
      <c r="N13" s="50">
        <v>2.5</v>
      </c>
      <c r="O13" s="51"/>
    </row>
    <row r="14" spans="1:24" ht="39.950000000000003" customHeight="1">
      <c r="A14" s="45"/>
      <c r="B14" s="34" t="s">
        <v>132</v>
      </c>
      <c r="C14" s="193" t="s">
        <v>133</v>
      </c>
      <c r="D14" s="265" t="s">
        <v>25</v>
      </c>
      <c r="E14" s="198"/>
      <c r="F14" s="198"/>
      <c r="G14" s="199"/>
      <c r="H14" s="52" t="s">
        <v>26</v>
      </c>
      <c r="I14" s="46">
        <v>4.03</v>
      </c>
      <c r="J14" s="46">
        <v>134</v>
      </c>
      <c r="K14" s="46">
        <v>2.8</v>
      </c>
      <c r="L14" s="49">
        <v>3.2</v>
      </c>
      <c r="M14" s="49">
        <v>0</v>
      </c>
      <c r="N14" s="50">
        <v>24.7</v>
      </c>
      <c r="O14" s="51"/>
    </row>
    <row r="15" spans="1:24" ht="39.950000000000003" customHeight="1">
      <c r="A15" s="172"/>
      <c r="B15" s="34" t="s">
        <v>134</v>
      </c>
      <c r="C15" s="54"/>
      <c r="D15" s="242" t="s">
        <v>78</v>
      </c>
      <c r="E15" s="242"/>
      <c r="F15" s="242"/>
      <c r="G15" s="242"/>
      <c r="H15" s="52" t="s">
        <v>135</v>
      </c>
      <c r="I15" s="46">
        <v>6.73</v>
      </c>
      <c r="J15" s="46">
        <v>78.3</v>
      </c>
      <c r="K15" s="46">
        <v>45.6</v>
      </c>
      <c r="L15" s="49">
        <v>12.3</v>
      </c>
      <c r="M15" s="49">
        <v>102</v>
      </c>
      <c r="N15" s="47">
        <v>78.900000000000006</v>
      </c>
      <c r="O15" s="53"/>
    </row>
    <row r="16" spans="1:24" ht="39.950000000000003" customHeight="1" thickBot="1">
      <c r="A16" s="173"/>
      <c r="B16" s="174"/>
      <c r="C16" s="266"/>
      <c r="D16" s="267" t="s">
        <v>28</v>
      </c>
      <c r="E16" s="267"/>
      <c r="F16" s="267"/>
      <c r="G16" s="267"/>
      <c r="H16" s="268" t="s">
        <v>29</v>
      </c>
      <c r="I16" s="269">
        <v>26.8</v>
      </c>
      <c r="J16" s="61">
        <v>121</v>
      </c>
      <c r="K16" s="61">
        <v>25</v>
      </c>
      <c r="L16" s="50">
        <v>26</v>
      </c>
      <c r="M16" s="260"/>
      <c r="N16" s="67">
        <v>78</v>
      </c>
      <c r="O16" s="68"/>
    </row>
    <row r="17" spans="1:15" ht="39.950000000000003" customHeight="1" thickBot="1">
      <c r="A17" s="69" t="s">
        <v>30</v>
      </c>
      <c r="B17" s="69" t="s">
        <v>82</v>
      </c>
      <c r="C17" s="181"/>
      <c r="D17" s="182"/>
      <c r="E17" s="182"/>
      <c r="F17" s="182"/>
      <c r="G17" s="182"/>
      <c r="H17" s="154"/>
      <c r="I17" s="155"/>
      <c r="J17" s="74"/>
      <c r="K17" s="74"/>
      <c r="L17" s="75"/>
      <c r="M17" s="75"/>
      <c r="N17" s="76"/>
      <c r="O17" s="77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89.87</v>
      </c>
      <c r="J18" s="82">
        <f>SUM(J11:J17)</f>
        <v>981.5</v>
      </c>
      <c r="K18" s="82">
        <f>SUM(K10:K17)</f>
        <v>106</v>
      </c>
      <c r="L18" s="83">
        <f>SUM(L10:M17)</f>
        <v>420.65000000000003</v>
      </c>
      <c r="M18" s="83"/>
      <c r="N18" s="83">
        <f>SUM(N10:O17)</f>
        <v>200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183"/>
      <c r="D20" s="270"/>
      <c r="E20" s="271"/>
      <c r="F20" s="271"/>
      <c r="G20" s="272"/>
      <c r="H20" s="273"/>
      <c r="I20" s="274"/>
      <c r="J20" s="274"/>
      <c r="K20" s="274"/>
      <c r="L20" s="275"/>
      <c r="M20" s="275"/>
      <c r="N20" s="276"/>
      <c r="O20" s="277"/>
    </row>
    <row r="21" spans="1:15" ht="39.950000000000003" customHeight="1">
      <c r="A21" s="45"/>
      <c r="B21" s="278"/>
      <c r="C21" s="54"/>
      <c r="D21" s="279"/>
      <c r="E21" s="280"/>
      <c r="F21" s="280"/>
      <c r="G21" s="281"/>
      <c r="H21" s="273"/>
      <c r="I21" s="274"/>
      <c r="J21" s="274"/>
      <c r="K21" s="274"/>
      <c r="L21" s="275"/>
      <c r="M21" s="275"/>
      <c r="N21" s="275"/>
      <c r="O21" s="282"/>
    </row>
    <row r="22" spans="1:15" ht="49.5" customHeight="1">
      <c r="A22" s="45"/>
      <c r="B22" s="237" t="s">
        <v>37</v>
      </c>
      <c r="C22" s="283"/>
      <c r="D22" s="192"/>
      <c r="E22" s="192"/>
      <c r="F22" s="192"/>
      <c r="G22" s="192"/>
      <c r="H22" s="284"/>
      <c r="I22" s="89"/>
      <c r="J22" s="89"/>
      <c r="K22" s="89"/>
      <c r="L22" s="90"/>
      <c r="M22" s="90"/>
      <c r="N22" s="91"/>
      <c r="O22" s="92"/>
    </row>
    <row r="23" spans="1:15" ht="51.75" customHeight="1">
      <c r="A23" s="45"/>
      <c r="B23" s="34" t="s">
        <v>109</v>
      </c>
      <c r="C23" s="193"/>
      <c r="D23" s="96"/>
      <c r="E23" s="96"/>
      <c r="F23" s="96"/>
      <c r="G23" s="96"/>
      <c r="H23" s="52"/>
      <c r="I23" s="46"/>
      <c r="J23" s="46"/>
      <c r="K23" s="46"/>
      <c r="L23" s="49"/>
      <c r="M23" s="49"/>
      <c r="N23" s="47"/>
      <c r="O23" s="53"/>
    </row>
    <row r="24" spans="1:15" ht="39.950000000000003" customHeight="1">
      <c r="A24" s="45" t="s">
        <v>44</v>
      </c>
      <c r="B24" s="54" t="s">
        <v>45</v>
      </c>
      <c r="C24" s="193"/>
      <c r="D24" s="242"/>
      <c r="E24" s="242"/>
      <c r="F24" s="242"/>
      <c r="G24" s="242"/>
      <c r="H24" s="52"/>
      <c r="I24" s="46"/>
      <c r="J24" s="46"/>
      <c r="K24" s="46"/>
      <c r="L24" s="49"/>
      <c r="M24" s="49"/>
      <c r="N24" s="47"/>
      <c r="O24" s="53"/>
    </row>
    <row r="25" spans="1:15" ht="39.950000000000003" customHeight="1">
      <c r="A25" s="45"/>
      <c r="B25" s="54" t="s">
        <v>75</v>
      </c>
      <c r="C25" s="285"/>
      <c r="D25" s="286"/>
      <c r="E25" s="287"/>
      <c r="F25" s="287"/>
      <c r="G25" s="288"/>
      <c r="H25" s="289"/>
      <c r="I25" s="290"/>
      <c r="J25" s="290"/>
      <c r="K25" s="290"/>
      <c r="L25" s="291"/>
      <c r="M25" s="291"/>
      <c r="N25" s="292"/>
      <c r="O25" s="293"/>
    </row>
    <row r="26" spans="1:15" ht="39.950000000000003" customHeight="1">
      <c r="A26" s="45"/>
      <c r="B26" s="54" t="s">
        <v>110</v>
      </c>
      <c r="C26" s="294"/>
      <c r="D26" s="48"/>
      <c r="E26" s="48"/>
      <c r="F26" s="48"/>
      <c r="G26" s="48"/>
      <c r="H26" s="39"/>
      <c r="I26" s="40"/>
      <c r="J26" s="40"/>
      <c r="K26" s="40"/>
      <c r="L26" s="93"/>
      <c r="M26" s="93"/>
      <c r="N26" s="105"/>
      <c r="O26" s="106"/>
    </row>
    <row r="27" spans="1:15" ht="39.950000000000003" customHeight="1">
      <c r="A27" s="102"/>
      <c r="B27" s="200"/>
      <c r="C27" s="34"/>
      <c r="D27" s="103"/>
      <c r="E27" s="103"/>
      <c r="F27" s="103"/>
      <c r="G27" s="103"/>
      <c r="H27" s="295"/>
      <c r="I27" s="41"/>
      <c r="J27" s="46"/>
      <c r="K27" s="46"/>
      <c r="L27" s="49"/>
      <c r="M27" s="49"/>
      <c r="N27" s="47"/>
      <c r="O27" s="53"/>
    </row>
    <row r="28" spans="1:15" ht="37.5" customHeight="1" thickBot="1">
      <c r="A28" s="107"/>
      <c r="B28" s="108"/>
      <c r="C28" s="108"/>
      <c r="D28" s="109" t="s">
        <v>33</v>
      </c>
      <c r="E28" s="109"/>
      <c r="F28" s="109"/>
      <c r="G28" s="109"/>
      <c r="H28" s="110"/>
      <c r="I28" s="111">
        <f>SUM(I20:I27)</f>
        <v>0</v>
      </c>
      <c r="J28" s="111">
        <f>SUM(J20:J27)</f>
        <v>0</v>
      </c>
      <c r="K28" s="111">
        <f>SUM(K20:K27)</f>
        <v>0</v>
      </c>
      <c r="L28" s="112">
        <f>SUM(L20:M27)</f>
        <v>0</v>
      </c>
      <c r="M28" s="112"/>
      <c r="N28" s="112">
        <f>SUM(N20:O27)</f>
        <v>0</v>
      </c>
      <c r="O28" s="113"/>
    </row>
    <row r="29" spans="1:15" ht="39.75" hidden="1" customHeight="1" thickBot="1">
      <c r="A29" s="114"/>
      <c r="B29" s="115"/>
      <c r="C29" s="115"/>
      <c r="D29" s="115"/>
      <c r="E29" s="115"/>
      <c r="F29" s="115"/>
      <c r="G29" s="115"/>
      <c r="H29" s="116"/>
      <c r="I29" s="116"/>
      <c r="J29" s="116"/>
      <c r="K29" s="116"/>
      <c r="L29" s="116"/>
      <c r="M29" s="116"/>
      <c r="N29" s="115"/>
      <c r="O29" s="117"/>
    </row>
    <row r="30" spans="1:15" ht="39.75" hidden="1" customHeight="1" thickBot="1">
      <c r="A30" s="118"/>
      <c r="B30" s="119"/>
      <c r="C30" s="119"/>
      <c r="D30" s="120"/>
      <c r="E30" s="120"/>
      <c r="F30" s="120"/>
      <c r="G30" s="120"/>
      <c r="H30" s="121"/>
      <c r="I30" s="122"/>
      <c r="J30" s="123"/>
      <c r="K30" s="123"/>
      <c r="L30" s="124"/>
      <c r="M30" s="125"/>
      <c r="N30" s="125"/>
      <c r="O30" s="126"/>
    </row>
    <row r="31" spans="1:15" ht="39.75" hidden="1" customHeight="1">
      <c r="A31" s="127"/>
      <c r="B31" s="128"/>
      <c r="C31" s="128"/>
      <c r="D31" s="129"/>
      <c r="E31" s="129"/>
      <c r="F31" s="129"/>
      <c r="G31" s="129"/>
      <c r="H31" s="130"/>
      <c r="I31" s="131"/>
      <c r="J31" s="132"/>
      <c r="K31" s="132"/>
      <c r="L31" s="133"/>
      <c r="M31" s="133"/>
      <c r="N31" s="133"/>
      <c r="O31" s="134"/>
    </row>
    <row r="32" spans="1:15" ht="39.950000000000003" customHeight="1" thickBot="1">
      <c r="A32" s="135"/>
      <c r="B32" s="136"/>
      <c r="C32" s="136"/>
      <c r="D32" s="137" t="s">
        <v>54</v>
      </c>
      <c r="E32" s="138"/>
      <c r="F32" s="138"/>
      <c r="G32" s="139"/>
      <c r="H32" s="140"/>
      <c r="I32" s="141">
        <f>I18+I28+I31</f>
        <v>89.87</v>
      </c>
      <c r="J32" s="142">
        <f>J18+J28</f>
        <v>981.5</v>
      </c>
      <c r="K32" s="142">
        <f>SUM(K18+K28)</f>
        <v>106</v>
      </c>
      <c r="L32" s="143">
        <f>L18+L28</f>
        <v>420.65000000000003</v>
      </c>
      <c r="M32" s="144"/>
      <c r="N32" s="145">
        <f>N18+N28</f>
        <v>200</v>
      </c>
      <c r="O32" s="146"/>
    </row>
    <row r="33" spans="1:16" ht="19.5" customHeight="1">
      <c r="A33" s="201"/>
      <c r="B33" s="147"/>
      <c r="C33" s="147"/>
      <c r="D33" s="147"/>
      <c r="E33" s="147"/>
      <c r="F33" s="147"/>
      <c r="G33" s="147"/>
      <c r="H33" s="147"/>
      <c r="I33" s="147"/>
      <c r="J33" s="147"/>
      <c r="K33" s="10"/>
      <c r="L33" s="10"/>
      <c r="M33" s="10"/>
      <c r="N33" s="10"/>
      <c r="O33" s="10"/>
      <c r="P33" s="10"/>
    </row>
    <row r="34" spans="1:16" ht="15.75" customHeight="1">
      <c r="A34" s="202" t="s">
        <v>55</v>
      </c>
      <c r="B34" s="148"/>
      <c r="C34" s="148"/>
      <c r="D34" s="148"/>
      <c r="E34" s="203"/>
      <c r="F34" s="203"/>
      <c r="G34" s="204"/>
      <c r="H34" s="147" t="s">
        <v>56</v>
      </c>
      <c r="I34" s="147"/>
      <c r="J34" s="147"/>
      <c r="K34" s="10"/>
      <c r="L34" s="149"/>
      <c r="M34" s="10"/>
      <c r="N34" s="10"/>
      <c r="O34" s="10"/>
      <c r="P34" s="10"/>
    </row>
    <row r="35" spans="1:16" ht="18">
      <c r="A35" s="201"/>
      <c r="B35" s="147"/>
      <c r="C35" s="147"/>
      <c r="D35" s="147"/>
      <c r="E35" s="147"/>
      <c r="F35" s="150"/>
      <c r="G35" s="147"/>
      <c r="H35" s="147"/>
      <c r="I35" s="147"/>
      <c r="J35" s="147"/>
      <c r="K35" s="10"/>
      <c r="L35" s="149"/>
      <c r="M35" s="10"/>
      <c r="N35" s="10"/>
      <c r="O35" s="10"/>
      <c r="P35" s="10"/>
    </row>
    <row r="36" spans="1:16" ht="22.5" customHeight="1">
      <c r="A36" s="202" t="s">
        <v>57</v>
      </c>
      <c r="B36" s="148"/>
      <c r="C36" s="148"/>
      <c r="D36" s="148"/>
      <c r="E36" s="205"/>
      <c r="F36" s="205"/>
      <c r="G36" s="204"/>
      <c r="H36" s="147" t="s">
        <v>58</v>
      </c>
      <c r="I36" s="147"/>
      <c r="J36" s="147" t="s">
        <v>58</v>
      </c>
      <c r="K36" s="10"/>
      <c r="L36" s="149"/>
      <c r="M36" s="10"/>
      <c r="N36" s="10"/>
      <c r="O36" s="10"/>
      <c r="P36" s="10"/>
    </row>
    <row r="37" spans="1:16" ht="18">
      <c r="A37" s="201"/>
      <c r="B37" s="147"/>
      <c r="C37" s="147"/>
      <c r="D37" s="147"/>
      <c r="E37" s="147"/>
      <c r="F37" s="150"/>
      <c r="G37" s="147"/>
      <c r="H37" s="147"/>
      <c r="I37" s="147"/>
      <c r="J37" s="147"/>
      <c r="K37" s="10"/>
      <c r="L37" s="149"/>
      <c r="M37" s="10"/>
      <c r="N37" s="10"/>
      <c r="O37" s="10"/>
      <c r="P37" s="10"/>
    </row>
    <row r="38" spans="1:16" ht="21.75" customHeight="1">
      <c r="A38" s="202" t="s">
        <v>59</v>
      </c>
      <c r="B38" s="148"/>
      <c r="C38" s="148"/>
      <c r="D38" s="148"/>
      <c r="E38" s="205"/>
      <c r="F38" s="205"/>
      <c r="G38" s="204"/>
      <c r="H38" s="147" t="s">
        <v>58</v>
      </c>
      <c r="I38" s="147"/>
      <c r="J38" s="147" t="s">
        <v>58</v>
      </c>
      <c r="K38" s="10"/>
      <c r="L38" s="149"/>
      <c r="M38" s="10"/>
      <c r="N38" s="10"/>
      <c r="O38" s="10"/>
      <c r="P38" s="10"/>
    </row>
    <row r="39" spans="1:16" ht="17.25" customHeight="1">
      <c r="A39" s="201"/>
      <c r="B39" s="147"/>
      <c r="C39" s="147"/>
      <c r="D39" s="147"/>
      <c r="E39" s="147"/>
      <c r="F39" s="150"/>
      <c r="G39" s="147"/>
      <c r="H39" s="147"/>
      <c r="I39" s="147"/>
      <c r="J39" s="147"/>
      <c r="K39" s="10"/>
      <c r="L39" s="149"/>
      <c r="M39" s="10"/>
      <c r="N39" s="10"/>
      <c r="O39" s="10"/>
      <c r="P39" s="10"/>
    </row>
    <row r="40" spans="1:16" ht="30.75" hidden="1" customHeight="1" thickBot="1">
      <c r="A40" s="147"/>
      <c r="B40" s="147"/>
      <c r="C40" s="147"/>
      <c r="D40" s="147"/>
      <c r="E40" s="151"/>
      <c r="F40" s="151"/>
      <c r="G40" s="151"/>
      <c r="H40" s="147"/>
      <c r="I40" s="147"/>
      <c r="J40" s="147"/>
      <c r="K40" s="10"/>
      <c r="L40" s="10"/>
      <c r="M40" s="10"/>
      <c r="N40" s="10"/>
      <c r="O40" s="10"/>
      <c r="P40" s="10"/>
    </row>
    <row r="41" spans="1:16" ht="15.75" hidden="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</row>
    <row r="46" spans="1:16" ht="0.75" hidden="1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6"/>
    </row>
    <row r="47" spans="1:16" hidden="1"/>
    <row r="48" spans="1:16" hidden="1"/>
    <row r="49" spans="1:34" hidden="1"/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66"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1:F21"/>
    <mergeCell ref="D22:G22"/>
    <mergeCell ref="N22:O22"/>
    <mergeCell ref="D23:G23"/>
    <mergeCell ref="N23:O23"/>
    <mergeCell ref="D24:G24"/>
    <mergeCell ref="N24:O24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6"/>
  <sheetViews>
    <sheetView topLeftCell="A2" zoomScale="75" zoomScaleNormal="75" zoomScaleSheetLayoutView="75" workbookViewId="0">
      <selection activeCell="C14" sqref="C14:I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/>
      <c r="C11" s="34"/>
      <c r="D11" s="218"/>
      <c r="E11" s="218"/>
      <c r="F11" s="218"/>
      <c r="G11" s="218"/>
      <c r="H11" s="52"/>
      <c r="I11" s="46"/>
      <c r="J11" s="40"/>
      <c r="K11" s="40"/>
      <c r="L11" s="43"/>
      <c r="M11" s="43"/>
      <c r="N11" s="43"/>
      <c r="O11" s="44"/>
    </row>
    <row r="12" spans="1:24" ht="39.950000000000003" customHeight="1">
      <c r="A12" s="45"/>
      <c r="B12" s="34" t="s">
        <v>69</v>
      </c>
      <c r="C12" s="193" t="s">
        <v>127</v>
      </c>
      <c r="D12" s="195" t="s">
        <v>128</v>
      </c>
      <c r="E12" s="196"/>
      <c r="F12" s="196"/>
      <c r="G12" s="197"/>
      <c r="H12" s="52" t="s">
        <v>129</v>
      </c>
      <c r="I12" s="46">
        <v>42.37</v>
      </c>
      <c r="J12" s="46">
        <v>299</v>
      </c>
      <c r="K12" s="46">
        <v>18.399999999999999</v>
      </c>
      <c r="L12" s="49">
        <v>17.8</v>
      </c>
      <c r="M12" s="49">
        <v>216</v>
      </c>
      <c r="N12" s="50">
        <v>15.9</v>
      </c>
      <c r="O12" s="51"/>
    </row>
    <row r="13" spans="1:24" ht="51" customHeight="1">
      <c r="A13" s="45" t="s">
        <v>22</v>
      </c>
      <c r="B13" s="34" t="s">
        <v>72</v>
      </c>
      <c r="C13" s="261" t="s">
        <v>130</v>
      </c>
      <c r="D13" s="262" t="s">
        <v>131</v>
      </c>
      <c r="E13" s="263"/>
      <c r="F13" s="263"/>
      <c r="G13" s="264"/>
      <c r="H13" s="52" t="s">
        <v>26</v>
      </c>
      <c r="I13" s="46">
        <v>19.87</v>
      </c>
      <c r="J13" s="46">
        <v>349.2</v>
      </c>
      <c r="K13" s="46">
        <v>14.2</v>
      </c>
      <c r="L13" s="49">
        <v>31.05</v>
      </c>
      <c r="M13" s="49">
        <v>12.3</v>
      </c>
      <c r="N13" s="50">
        <v>2.5</v>
      </c>
      <c r="O13" s="51"/>
    </row>
    <row r="14" spans="1:24" ht="39.950000000000003" customHeight="1">
      <c r="A14" s="45"/>
      <c r="B14" s="34" t="s">
        <v>132</v>
      </c>
      <c r="C14" s="193" t="s">
        <v>133</v>
      </c>
      <c r="D14" s="265" t="s">
        <v>25</v>
      </c>
      <c r="E14" s="198"/>
      <c r="F14" s="198"/>
      <c r="G14" s="199"/>
      <c r="H14" s="52" t="s">
        <v>26</v>
      </c>
      <c r="I14" s="46">
        <v>4.5599999999999996</v>
      </c>
      <c r="J14" s="46">
        <v>134</v>
      </c>
      <c r="K14" s="46">
        <v>2.8</v>
      </c>
      <c r="L14" s="49">
        <v>3.2</v>
      </c>
      <c r="M14" s="49">
        <v>0</v>
      </c>
      <c r="N14" s="50">
        <v>24.7</v>
      </c>
      <c r="O14" s="51"/>
    </row>
    <row r="15" spans="1:24" ht="39.950000000000003" customHeight="1">
      <c r="A15" s="172"/>
      <c r="B15" s="296" t="s">
        <v>134</v>
      </c>
      <c r="C15" s="54"/>
      <c r="D15" s="265" t="s">
        <v>78</v>
      </c>
      <c r="E15" s="198"/>
      <c r="F15" s="198"/>
      <c r="G15" s="199"/>
      <c r="H15" s="52" t="s">
        <v>137</v>
      </c>
      <c r="I15" s="46">
        <v>4.7</v>
      </c>
      <c r="J15" s="46">
        <v>78.3</v>
      </c>
      <c r="K15" s="46">
        <v>45.6</v>
      </c>
      <c r="L15" s="49">
        <v>12.3</v>
      </c>
      <c r="M15" s="49">
        <v>102</v>
      </c>
      <c r="N15" s="50">
        <v>78.900000000000006</v>
      </c>
      <c r="O15" s="51"/>
    </row>
    <row r="16" spans="1:24" ht="39.950000000000003" customHeight="1" thickBot="1">
      <c r="A16" s="173"/>
      <c r="B16" s="34"/>
      <c r="C16" s="34"/>
      <c r="D16" s="48" t="s">
        <v>138</v>
      </c>
      <c r="E16" s="48"/>
      <c r="F16" s="48"/>
      <c r="G16" s="48"/>
      <c r="H16" s="39" t="s">
        <v>64</v>
      </c>
      <c r="I16" s="40">
        <v>13.5</v>
      </c>
      <c r="J16" s="61">
        <v>121</v>
      </c>
      <c r="K16" s="61">
        <v>25</v>
      </c>
      <c r="L16" s="50">
        <v>26</v>
      </c>
      <c r="M16" s="260"/>
      <c r="N16" s="67">
        <v>78</v>
      </c>
      <c r="O16" s="68"/>
    </row>
    <row r="17" spans="1:15" ht="39.950000000000003" customHeight="1" thickBot="1">
      <c r="A17" s="69" t="s">
        <v>30</v>
      </c>
      <c r="B17" s="69" t="s">
        <v>82</v>
      </c>
      <c r="C17" s="70"/>
      <c r="D17" s="182"/>
      <c r="E17" s="182"/>
      <c r="F17" s="182"/>
      <c r="G17" s="182"/>
      <c r="H17" s="154"/>
      <c r="I17" s="155"/>
      <c r="J17" s="156"/>
      <c r="K17" s="155"/>
      <c r="L17" s="157"/>
      <c r="M17" s="158"/>
      <c r="N17" s="159"/>
      <c r="O17" s="160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85</v>
      </c>
      <c r="J18" s="82">
        <f>SUM(J11:J17)</f>
        <v>981.5</v>
      </c>
      <c r="K18" s="82">
        <f>SUM(K10:K17)</f>
        <v>106</v>
      </c>
      <c r="L18" s="83">
        <f>SUM(L10:M17)</f>
        <v>420.65000000000003</v>
      </c>
      <c r="M18" s="83"/>
      <c r="N18" s="83">
        <f>SUM(N10:O17)</f>
        <v>200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183"/>
      <c r="D20" s="270"/>
      <c r="E20" s="271"/>
      <c r="F20" s="271"/>
      <c r="G20" s="272"/>
      <c r="H20" s="273"/>
      <c r="I20" s="274"/>
      <c r="J20" s="274"/>
      <c r="K20" s="274"/>
      <c r="L20" s="275"/>
      <c r="M20" s="275"/>
      <c r="N20" s="276"/>
      <c r="O20" s="277"/>
    </row>
    <row r="21" spans="1:15" ht="39.950000000000003" customHeight="1">
      <c r="A21" s="45"/>
      <c r="B21" s="278"/>
      <c r="C21" s="54"/>
      <c r="D21" s="279"/>
      <c r="E21" s="280"/>
      <c r="F21" s="280"/>
      <c r="G21" s="281"/>
      <c r="H21" s="273"/>
      <c r="I21" s="274"/>
      <c r="J21" s="274"/>
      <c r="K21" s="274"/>
      <c r="L21" s="275"/>
      <c r="M21" s="275"/>
      <c r="N21" s="275"/>
      <c r="O21" s="282"/>
    </row>
    <row r="22" spans="1:15" ht="49.5" customHeight="1">
      <c r="A22" s="45"/>
      <c r="B22" s="237" t="s">
        <v>37</v>
      </c>
      <c r="C22" s="283"/>
      <c r="D22" s="192"/>
      <c r="E22" s="192"/>
      <c r="F22" s="192"/>
      <c r="G22" s="192"/>
      <c r="H22" s="284"/>
      <c r="I22" s="89"/>
      <c r="J22" s="89"/>
      <c r="K22" s="89"/>
      <c r="L22" s="90"/>
      <c r="M22" s="90"/>
      <c r="N22" s="91"/>
      <c r="O22" s="92"/>
    </row>
    <row r="23" spans="1:15" ht="51" customHeight="1">
      <c r="A23" s="45"/>
      <c r="B23" s="34" t="s">
        <v>109</v>
      </c>
      <c r="C23" s="193"/>
      <c r="D23" s="96"/>
      <c r="E23" s="96"/>
      <c r="F23" s="96"/>
      <c r="G23" s="96"/>
      <c r="H23" s="52"/>
      <c r="I23" s="46"/>
      <c r="J23" s="46"/>
      <c r="K23" s="46"/>
      <c r="L23" s="49"/>
      <c r="M23" s="49"/>
      <c r="N23" s="47"/>
      <c r="O23" s="53"/>
    </row>
    <row r="24" spans="1:15" ht="39.950000000000003" customHeight="1">
      <c r="A24" s="45" t="s">
        <v>44</v>
      </c>
      <c r="B24" s="54" t="s">
        <v>45</v>
      </c>
      <c r="C24" s="193"/>
      <c r="D24" s="242"/>
      <c r="E24" s="242"/>
      <c r="F24" s="242"/>
      <c r="G24" s="242"/>
      <c r="H24" s="52"/>
      <c r="I24" s="46"/>
      <c r="J24" s="46"/>
      <c r="K24" s="46"/>
      <c r="L24" s="49"/>
      <c r="M24" s="49"/>
      <c r="N24" s="47"/>
      <c r="O24" s="53"/>
    </row>
    <row r="25" spans="1:15" ht="39.950000000000003" customHeight="1">
      <c r="A25" s="45"/>
      <c r="B25" s="54" t="s">
        <v>75</v>
      </c>
      <c r="C25" s="285"/>
      <c r="D25" s="286"/>
      <c r="E25" s="287"/>
      <c r="F25" s="287"/>
      <c r="G25" s="288"/>
      <c r="H25" s="289"/>
      <c r="I25" s="290"/>
      <c r="J25" s="290"/>
      <c r="K25" s="290"/>
      <c r="L25" s="291"/>
      <c r="M25" s="291"/>
      <c r="N25" s="292"/>
      <c r="O25" s="293"/>
    </row>
    <row r="26" spans="1:15" ht="39.950000000000003" customHeight="1">
      <c r="A26" s="45"/>
      <c r="B26" s="54" t="s">
        <v>110</v>
      </c>
      <c r="C26" s="294"/>
      <c r="D26" s="48"/>
      <c r="E26" s="48"/>
      <c r="F26" s="48"/>
      <c r="G26" s="48"/>
      <c r="H26" s="39"/>
      <c r="I26" s="40"/>
      <c r="J26" s="40"/>
      <c r="K26" s="40"/>
      <c r="L26" s="93"/>
      <c r="M26" s="93"/>
      <c r="N26" s="105"/>
      <c r="O26" s="106"/>
    </row>
    <row r="27" spans="1:15" ht="39.950000000000003" customHeight="1">
      <c r="A27" s="102"/>
      <c r="B27" s="200"/>
      <c r="C27" s="34"/>
      <c r="D27" s="103"/>
      <c r="E27" s="103"/>
      <c r="F27" s="103"/>
      <c r="G27" s="103"/>
      <c r="H27" s="295"/>
      <c r="I27" s="41"/>
      <c r="J27" s="46"/>
      <c r="K27" s="46"/>
      <c r="L27" s="49"/>
      <c r="M27" s="49"/>
      <c r="N27" s="47"/>
      <c r="O27" s="53"/>
    </row>
    <row r="28" spans="1:15" ht="37.5" customHeight="1" thickBot="1">
      <c r="A28" s="107"/>
      <c r="B28" s="108"/>
      <c r="C28" s="108"/>
      <c r="D28" s="297" t="s">
        <v>33</v>
      </c>
      <c r="E28" s="298"/>
      <c r="F28" s="298"/>
      <c r="G28" s="299"/>
      <c r="H28" s="110"/>
      <c r="I28" s="111">
        <f>SUM(I20:I27)</f>
        <v>0</v>
      </c>
      <c r="J28" s="111">
        <f>SUM(J20:J27)</f>
        <v>0</v>
      </c>
      <c r="K28" s="111">
        <f>SUM(K20:K27)</f>
        <v>0</v>
      </c>
      <c r="L28" s="300">
        <f>SUM(L20:M27)</f>
        <v>0</v>
      </c>
      <c r="M28" s="301"/>
      <c r="N28" s="300">
        <f>SUM(N20:O27)</f>
        <v>0</v>
      </c>
      <c r="O28" s="302"/>
    </row>
    <row r="29" spans="1:15" ht="39.75" hidden="1" customHeight="1" thickBot="1">
      <c r="A29" s="114"/>
      <c r="B29" s="115"/>
      <c r="C29" s="115"/>
      <c r="D29" s="115"/>
      <c r="E29" s="115"/>
      <c r="F29" s="115"/>
      <c r="G29" s="115"/>
      <c r="H29" s="116"/>
      <c r="I29" s="116"/>
      <c r="J29" s="116"/>
      <c r="K29" s="116"/>
      <c r="L29" s="116"/>
      <c r="M29" s="116"/>
      <c r="N29" s="115"/>
      <c r="O29" s="117"/>
    </row>
    <row r="30" spans="1:15" ht="39.75" hidden="1" customHeight="1" thickBot="1">
      <c r="A30" s="118"/>
      <c r="B30" s="119"/>
      <c r="C30" s="119"/>
      <c r="D30" s="120"/>
      <c r="E30" s="120"/>
      <c r="F30" s="120"/>
      <c r="G30" s="120"/>
      <c r="H30" s="121"/>
      <c r="I30" s="122"/>
      <c r="J30" s="123"/>
      <c r="K30" s="123"/>
      <c r="L30" s="124"/>
      <c r="M30" s="125"/>
      <c r="N30" s="125"/>
      <c r="O30" s="126"/>
    </row>
    <row r="31" spans="1:15" ht="39.75" hidden="1" customHeight="1">
      <c r="A31" s="127"/>
      <c r="B31" s="128"/>
      <c r="C31" s="128"/>
      <c r="D31" s="129"/>
      <c r="E31" s="129"/>
      <c r="F31" s="129"/>
      <c r="G31" s="129"/>
      <c r="H31" s="130"/>
      <c r="I31" s="131"/>
      <c r="J31" s="132"/>
      <c r="K31" s="132"/>
      <c r="L31" s="133"/>
      <c r="M31" s="133"/>
      <c r="N31" s="133"/>
      <c r="O31" s="134"/>
    </row>
    <row r="32" spans="1:15" ht="39.950000000000003" customHeight="1" thickBot="1">
      <c r="A32" s="135"/>
      <c r="B32" s="136"/>
      <c r="C32" s="136"/>
      <c r="D32" s="137" t="s">
        <v>54</v>
      </c>
      <c r="E32" s="138"/>
      <c r="F32" s="138"/>
      <c r="G32" s="139"/>
      <c r="H32" s="140"/>
      <c r="I32" s="141">
        <f>I18+I28+I31</f>
        <v>85</v>
      </c>
      <c r="J32" s="142">
        <f>J18+J28</f>
        <v>981.5</v>
      </c>
      <c r="K32" s="142">
        <f>SUM(K18+K28)</f>
        <v>106</v>
      </c>
      <c r="L32" s="143">
        <f>L18+L28</f>
        <v>420.65000000000003</v>
      </c>
      <c r="M32" s="144"/>
      <c r="N32" s="145">
        <f>N18+N28</f>
        <v>200</v>
      </c>
      <c r="O32" s="146"/>
    </row>
    <row r="33" spans="1:17" ht="19.5" customHeight="1">
      <c r="A33" s="201"/>
      <c r="B33" s="147"/>
      <c r="C33" s="147"/>
      <c r="D33" s="147"/>
      <c r="E33" s="147"/>
      <c r="F33" s="147"/>
      <c r="G33" s="147"/>
      <c r="H33" s="147"/>
      <c r="I33" s="147"/>
      <c r="J33" s="147"/>
      <c r="K33" s="10"/>
      <c r="L33" s="10"/>
      <c r="M33" s="10"/>
      <c r="N33" s="10"/>
      <c r="O33" s="10"/>
      <c r="P33" s="10"/>
      <c r="Q33" s="10"/>
    </row>
    <row r="34" spans="1:17" ht="15.75" customHeight="1">
      <c r="A34" s="202" t="s">
        <v>55</v>
      </c>
      <c r="B34" s="148"/>
      <c r="C34" s="148"/>
      <c r="D34" s="148"/>
      <c r="E34" s="203"/>
      <c r="F34" s="203"/>
      <c r="G34" s="204"/>
      <c r="H34" s="147" t="s">
        <v>56</v>
      </c>
      <c r="I34" s="147"/>
      <c r="J34" s="147"/>
      <c r="K34" s="10"/>
      <c r="L34" s="149"/>
      <c r="M34" s="10"/>
      <c r="N34" s="10"/>
      <c r="O34" s="10"/>
      <c r="P34" s="10"/>
      <c r="Q34" s="10"/>
    </row>
    <row r="35" spans="1:17" ht="18">
      <c r="A35" s="201"/>
      <c r="B35" s="147"/>
      <c r="C35" s="147"/>
      <c r="D35" s="147"/>
      <c r="E35" s="147"/>
      <c r="F35" s="150"/>
      <c r="G35" s="147"/>
      <c r="H35" s="147"/>
      <c r="I35" s="147"/>
      <c r="J35" s="147"/>
      <c r="K35" s="10"/>
      <c r="L35" s="149"/>
      <c r="M35" s="10"/>
      <c r="N35" s="10"/>
      <c r="O35" s="10"/>
      <c r="P35" s="10"/>
      <c r="Q35" s="10"/>
    </row>
    <row r="36" spans="1:17" ht="22.5" customHeight="1">
      <c r="A36" s="202" t="s">
        <v>57</v>
      </c>
      <c r="B36" s="148"/>
      <c r="C36" s="148"/>
      <c r="D36" s="148"/>
      <c r="E36" s="205"/>
      <c r="F36" s="205"/>
      <c r="G36" s="204"/>
      <c r="H36" s="147" t="s">
        <v>58</v>
      </c>
      <c r="I36" s="147"/>
      <c r="J36" s="147" t="s">
        <v>58</v>
      </c>
      <c r="K36" s="10"/>
      <c r="L36" s="149"/>
      <c r="M36" s="10"/>
      <c r="N36" s="10"/>
      <c r="O36" s="10"/>
      <c r="P36" s="10"/>
      <c r="Q36" s="10"/>
    </row>
    <row r="37" spans="1:17" ht="18">
      <c r="A37" s="201"/>
      <c r="B37" s="147"/>
      <c r="C37" s="147"/>
      <c r="D37" s="147"/>
      <c r="E37" s="147"/>
      <c r="F37" s="150"/>
      <c r="G37" s="147"/>
      <c r="H37" s="147"/>
      <c r="I37" s="147"/>
      <c r="J37" s="147"/>
      <c r="K37" s="10"/>
      <c r="L37" s="149"/>
      <c r="M37" s="10"/>
      <c r="N37" s="10"/>
      <c r="O37" s="10"/>
      <c r="P37" s="10"/>
      <c r="Q37" s="10"/>
    </row>
    <row r="38" spans="1:17" ht="21.75" customHeight="1">
      <c r="A38" s="202" t="s">
        <v>59</v>
      </c>
      <c r="B38" s="148"/>
      <c r="C38" s="148"/>
      <c r="D38" s="148"/>
      <c r="E38" s="205"/>
      <c r="F38" s="205"/>
      <c r="G38" s="204"/>
      <c r="H38" s="147" t="s">
        <v>58</v>
      </c>
      <c r="I38" s="147"/>
      <c r="J38" s="147" t="s">
        <v>58</v>
      </c>
      <c r="K38" s="10"/>
      <c r="L38" s="149"/>
      <c r="M38" s="10"/>
      <c r="N38" s="10"/>
      <c r="O38" s="10"/>
      <c r="P38" s="10"/>
      <c r="Q38" s="10"/>
    </row>
    <row r="39" spans="1:17" ht="18">
      <c r="A39" s="201"/>
      <c r="B39" s="147"/>
      <c r="C39" s="147"/>
      <c r="D39" s="147"/>
      <c r="E39" s="147"/>
      <c r="F39" s="150"/>
      <c r="G39" s="147"/>
      <c r="H39" s="147"/>
      <c r="I39" s="147"/>
      <c r="J39" s="147"/>
      <c r="K39" s="10"/>
      <c r="L39" s="149"/>
      <c r="M39" s="10"/>
      <c r="N39" s="10"/>
      <c r="O39" s="10"/>
      <c r="P39" s="10"/>
      <c r="Q39" s="10"/>
    </row>
    <row r="40" spans="1:17" ht="30.75" customHeight="1">
      <c r="A40" s="147"/>
      <c r="B40" s="147"/>
      <c r="C40" s="147"/>
      <c r="D40" s="147"/>
      <c r="E40" s="151"/>
      <c r="F40" s="151"/>
      <c r="G40" s="151"/>
      <c r="H40" s="147"/>
      <c r="I40" s="147"/>
      <c r="J40" s="147"/>
      <c r="K40" s="10"/>
      <c r="L40" s="10"/>
      <c r="M40" s="10"/>
      <c r="N40" s="10"/>
      <c r="O40" s="10"/>
      <c r="P40" s="10"/>
      <c r="Q40" s="10"/>
    </row>
    <row r="41" spans="1:1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0.75" hidden="1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10"/>
      <c r="K46" s="10"/>
      <c r="L46" s="10"/>
      <c r="M46" s="10"/>
      <c r="N46" s="10"/>
      <c r="O46" s="10"/>
      <c r="P46" s="10"/>
      <c r="Q46" s="10"/>
    </row>
    <row r="47" spans="1:17" hidden="1">
      <c r="J47" s="10"/>
      <c r="K47" s="10"/>
      <c r="L47" s="10"/>
      <c r="M47" s="10"/>
      <c r="N47" s="10"/>
      <c r="O47" s="10"/>
      <c r="P47" s="10"/>
      <c r="Q47" s="10"/>
    </row>
    <row r="48" spans="1:17" hidden="1">
      <c r="J48" s="10"/>
      <c r="K48" s="10"/>
      <c r="L48" s="10"/>
      <c r="M48" s="10"/>
      <c r="N48" s="10"/>
      <c r="O48" s="10"/>
      <c r="P48" s="10"/>
      <c r="Q48" s="10"/>
    </row>
    <row r="49" spans="1:34" hidden="1">
      <c r="J49" s="10"/>
      <c r="K49" s="10"/>
      <c r="L49" s="10"/>
      <c r="M49" s="10"/>
      <c r="N49" s="10"/>
      <c r="O49" s="10"/>
      <c r="P49" s="10"/>
      <c r="Q49" s="10"/>
    </row>
    <row r="50" spans="1:34">
      <c r="J50" s="10"/>
      <c r="K50" s="10"/>
      <c r="L50" s="10"/>
      <c r="M50" s="10"/>
      <c r="N50" s="10"/>
      <c r="O50" s="10"/>
      <c r="P50" s="10"/>
      <c r="Q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67"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1:F21"/>
    <mergeCell ref="D22:G22"/>
    <mergeCell ref="N22:O22"/>
    <mergeCell ref="D23:G23"/>
    <mergeCell ref="N23:O23"/>
    <mergeCell ref="D24:G24"/>
    <mergeCell ref="N24:O24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H66"/>
  <sheetViews>
    <sheetView view="pageBreakPreview" zoomScale="75" zoomScaleNormal="75" zoomScaleSheetLayoutView="75" workbookViewId="0">
      <selection activeCell="C11" sqref="C11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139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61" t="s">
        <v>6</v>
      </c>
      <c r="B9" s="162" t="s">
        <v>7</v>
      </c>
      <c r="C9" s="162" t="s">
        <v>8</v>
      </c>
      <c r="D9" s="163" t="s">
        <v>9</v>
      </c>
      <c r="E9" s="163"/>
      <c r="F9" s="163"/>
      <c r="G9" s="163"/>
      <c r="H9" s="162" t="s">
        <v>10</v>
      </c>
      <c r="I9" s="162" t="s">
        <v>11</v>
      </c>
      <c r="J9" s="162" t="s">
        <v>12</v>
      </c>
      <c r="K9" s="162" t="s">
        <v>13</v>
      </c>
      <c r="L9" s="163" t="s">
        <v>14</v>
      </c>
      <c r="M9" s="164"/>
      <c r="N9" s="26" t="s">
        <v>15</v>
      </c>
      <c r="O9" s="27"/>
    </row>
    <row r="10" spans="1:24" ht="20.25" hidden="1" customHeight="1" thickBot="1">
      <c r="A10" s="165"/>
      <c r="B10" s="166"/>
      <c r="C10" s="16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34"/>
      <c r="D11" s="218"/>
      <c r="E11" s="218"/>
      <c r="F11" s="218"/>
      <c r="G11" s="218"/>
      <c r="H11" s="52"/>
      <c r="I11" s="46"/>
      <c r="J11" s="41"/>
      <c r="K11" s="40"/>
      <c r="L11" s="42"/>
      <c r="M11" s="42"/>
      <c r="N11" s="43"/>
      <c r="O11" s="44"/>
    </row>
    <row r="12" spans="1:24" ht="39.950000000000003" customHeight="1">
      <c r="A12" s="45"/>
      <c r="B12" s="34" t="s">
        <v>45</v>
      </c>
      <c r="C12" s="168" t="s">
        <v>91</v>
      </c>
      <c r="D12" s="48" t="s">
        <v>140</v>
      </c>
      <c r="E12" s="48"/>
      <c r="F12" s="48"/>
      <c r="G12" s="48"/>
      <c r="H12" s="39" t="s">
        <v>141</v>
      </c>
      <c r="I12" s="40">
        <v>11.39</v>
      </c>
      <c r="J12" s="40">
        <v>298.89999999999998</v>
      </c>
      <c r="K12" s="40">
        <v>7.9</v>
      </c>
      <c r="L12" s="93">
        <v>7.2</v>
      </c>
      <c r="M12" s="93">
        <v>98.7</v>
      </c>
      <c r="N12" s="43">
        <v>52.5</v>
      </c>
      <c r="O12" s="44"/>
    </row>
    <row r="13" spans="1:24" ht="51" customHeight="1">
      <c r="A13" s="45" t="s">
        <v>22</v>
      </c>
      <c r="B13" s="34" t="s">
        <v>72</v>
      </c>
      <c r="C13" s="285" t="s">
        <v>142</v>
      </c>
      <c r="D13" s="303" t="s">
        <v>143</v>
      </c>
      <c r="E13" s="304"/>
      <c r="F13" s="304"/>
      <c r="G13" s="305"/>
      <c r="H13" s="289" t="s">
        <v>84</v>
      </c>
      <c r="I13" s="290">
        <v>34.19</v>
      </c>
      <c r="J13" s="290">
        <v>331.3</v>
      </c>
      <c r="K13" s="290">
        <v>9.1</v>
      </c>
      <c r="L13" s="291">
        <v>6.2</v>
      </c>
      <c r="M13" s="291">
        <f>SUM(L13)</f>
        <v>6.2</v>
      </c>
      <c r="N13" s="292">
        <v>9.6</v>
      </c>
      <c r="O13" s="293"/>
    </row>
    <row r="14" spans="1:24" ht="39.950000000000003" customHeight="1">
      <c r="A14" s="45"/>
      <c r="B14" s="34" t="s">
        <v>132</v>
      </c>
      <c r="C14" s="193" t="s">
        <v>133</v>
      </c>
      <c r="D14" s="265" t="s">
        <v>144</v>
      </c>
      <c r="E14" s="198"/>
      <c r="F14" s="198"/>
      <c r="G14" s="199"/>
      <c r="H14" s="52" t="s">
        <v>26</v>
      </c>
      <c r="I14" s="46">
        <v>11.69</v>
      </c>
      <c r="J14" s="46">
        <v>134</v>
      </c>
      <c r="K14" s="46">
        <v>2.8</v>
      </c>
      <c r="L14" s="49">
        <v>3.2</v>
      </c>
      <c r="M14" s="49">
        <v>0</v>
      </c>
      <c r="N14" s="50">
        <v>24.7</v>
      </c>
      <c r="O14" s="51"/>
    </row>
    <row r="15" spans="1:24" ht="39.950000000000003" customHeight="1">
      <c r="A15" s="172"/>
      <c r="B15" s="34" t="s">
        <v>134</v>
      </c>
      <c r="C15" s="54"/>
      <c r="D15" s="242" t="s">
        <v>123</v>
      </c>
      <c r="E15" s="242"/>
      <c r="F15" s="242"/>
      <c r="G15" s="242"/>
      <c r="H15" s="52" t="s">
        <v>145</v>
      </c>
      <c r="I15" s="46">
        <v>5.8</v>
      </c>
      <c r="J15" s="46">
        <v>78.3</v>
      </c>
      <c r="K15" s="46">
        <v>45.6</v>
      </c>
      <c r="L15" s="49">
        <v>12.3</v>
      </c>
      <c r="M15" s="49">
        <v>102</v>
      </c>
      <c r="N15" s="47">
        <v>78.900000000000006</v>
      </c>
      <c r="O15" s="53"/>
    </row>
    <row r="16" spans="1:24" ht="39.950000000000003" customHeight="1" thickBot="1">
      <c r="A16" s="173"/>
      <c r="B16" s="174"/>
      <c r="C16" s="266"/>
      <c r="D16" s="267" t="s">
        <v>28</v>
      </c>
      <c r="E16" s="267"/>
      <c r="F16" s="267"/>
      <c r="G16" s="267"/>
      <c r="H16" s="268" t="s">
        <v>29</v>
      </c>
      <c r="I16" s="269">
        <v>26.8</v>
      </c>
      <c r="J16" s="290">
        <v>106.8</v>
      </c>
      <c r="K16" s="290">
        <v>0.2</v>
      </c>
      <c r="L16" s="291">
        <v>0</v>
      </c>
      <c r="M16" s="291">
        <f>SUM(L16)</f>
        <v>0</v>
      </c>
      <c r="N16" s="292">
        <v>27.8</v>
      </c>
      <c r="O16" s="293"/>
    </row>
    <row r="17" spans="1:15" ht="39.950000000000003" customHeight="1" thickBot="1">
      <c r="A17" s="69" t="s">
        <v>30</v>
      </c>
      <c r="B17" s="69" t="s">
        <v>82</v>
      </c>
      <c r="C17" s="181"/>
      <c r="D17" s="182"/>
      <c r="E17" s="182"/>
      <c r="F17" s="182"/>
      <c r="G17" s="182"/>
      <c r="H17" s="154"/>
      <c r="I17" s="155"/>
      <c r="J17" s="74"/>
      <c r="K17" s="74"/>
      <c r="L17" s="75"/>
      <c r="M17" s="75"/>
      <c r="N17" s="76"/>
      <c r="O17" s="77"/>
    </row>
    <row r="18" spans="1:15" ht="39.950000000000003" customHeight="1" thickBot="1">
      <c r="A18" s="78"/>
      <c r="B18" s="79"/>
      <c r="C18" s="79"/>
      <c r="D18" s="80" t="s">
        <v>33</v>
      </c>
      <c r="E18" s="80"/>
      <c r="F18" s="80"/>
      <c r="G18" s="80"/>
      <c r="H18" s="81"/>
      <c r="I18" s="82">
        <f>SUM(I11:I17)</f>
        <v>89.86999999999999</v>
      </c>
      <c r="J18" s="82">
        <f>SUM(J11:J17)</f>
        <v>949.3</v>
      </c>
      <c r="K18" s="82">
        <f>SUM(K10:K17)</f>
        <v>65.600000000000009</v>
      </c>
      <c r="L18" s="83">
        <f>SUM(L10:M17)</f>
        <v>235.8</v>
      </c>
      <c r="M18" s="83"/>
      <c r="N18" s="83">
        <f>SUM(N10:O17)</f>
        <v>193.5</v>
      </c>
      <c r="O18" s="84"/>
    </row>
    <row r="19" spans="1:15" ht="29.25" hidden="1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39.950000000000003" customHeight="1">
      <c r="A20" s="33"/>
      <c r="B20" s="183" t="s">
        <v>69</v>
      </c>
      <c r="C20" s="306"/>
      <c r="D20" s="307"/>
      <c r="E20" s="308"/>
      <c r="F20" s="308"/>
      <c r="G20" s="309"/>
      <c r="H20" s="284"/>
      <c r="I20" s="89"/>
      <c r="J20" s="89"/>
      <c r="K20" s="89"/>
      <c r="L20" s="90"/>
      <c r="M20" s="90"/>
      <c r="N20" s="91"/>
      <c r="O20" s="92"/>
    </row>
    <row r="21" spans="1:15" ht="39.950000000000003" customHeight="1">
      <c r="A21" s="45"/>
      <c r="B21" s="278"/>
      <c r="C21" s="255"/>
      <c r="D21" s="310"/>
      <c r="E21" s="311"/>
      <c r="F21" s="311"/>
      <c r="G21" s="312"/>
      <c r="H21" s="284"/>
      <c r="I21" s="89"/>
      <c r="J21" s="89"/>
      <c r="K21" s="89"/>
      <c r="L21" s="90"/>
      <c r="M21" s="90"/>
      <c r="N21" s="90"/>
      <c r="O21" s="313"/>
    </row>
    <row r="22" spans="1:15" ht="49.5" customHeight="1">
      <c r="A22" s="45"/>
      <c r="B22" s="237" t="s">
        <v>37</v>
      </c>
      <c r="C22" s="283"/>
      <c r="D22" s="192"/>
      <c r="E22" s="192"/>
      <c r="F22" s="192"/>
      <c r="G22" s="192"/>
      <c r="H22" s="284"/>
      <c r="I22" s="89"/>
      <c r="J22" s="89"/>
      <c r="K22" s="89"/>
      <c r="L22" s="90"/>
      <c r="M22" s="90"/>
      <c r="N22" s="91"/>
      <c r="O22" s="92"/>
    </row>
    <row r="23" spans="1:15" ht="51.75" customHeight="1">
      <c r="A23" s="45"/>
      <c r="B23" s="34" t="s">
        <v>109</v>
      </c>
      <c r="C23" s="95"/>
      <c r="D23" s="96"/>
      <c r="E23" s="96"/>
      <c r="F23" s="96"/>
      <c r="G23" s="96"/>
      <c r="H23" s="52"/>
      <c r="I23" s="46"/>
      <c r="J23" s="46"/>
      <c r="K23" s="46"/>
      <c r="L23" s="49"/>
      <c r="M23" s="49"/>
      <c r="N23" s="47"/>
      <c r="O23" s="53"/>
    </row>
    <row r="24" spans="1:15" ht="39.950000000000003" customHeight="1">
      <c r="A24" s="45" t="s">
        <v>44</v>
      </c>
      <c r="B24" s="54" t="s">
        <v>45</v>
      </c>
      <c r="C24" s="95"/>
      <c r="D24" s="98"/>
      <c r="E24" s="99"/>
      <c r="F24" s="99"/>
      <c r="G24" s="100"/>
      <c r="H24" s="52"/>
      <c r="I24" s="46"/>
      <c r="J24" s="46"/>
      <c r="K24" s="46"/>
      <c r="L24" s="49"/>
      <c r="M24" s="49"/>
      <c r="N24" s="47"/>
      <c r="O24" s="53"/>
    </row>
    <row r="25" spans="1:15" ht="39.950000000000003" customHeight="1">
      <c r="A25" s="45"/>
      <c r="B25" s="54" t="s">
        <v>75</v>
      </c>
      <c r="C25" s="285"/>
      <c r="D25" s="286"/>
      <c r="E25" s="287"/>
      <c r="F25" s="287"/>
      <c r="G25" s="288"/>
      <c r="H25" s="289"/>
      <c r="I25" s="290"/>
      <c r="J25" s="290"/>
      <c r="K25" s="290"/>
      <c r="L25" s="291"/>
      <c r="M25" s="291"/>
      <c r="N25" s="292"/>
      <c r="O25" s="293"/>
    </row>
    <row r="26" spans="1:15" ht="39.950000000000003" customHeight="1">
      <c r="A26" s="45"/>
      <c r="B26" s="54" t="s">
        <v>110</v>
      </c>
      <c r="C26" s="294"/>
      <c r="D26" s="48"/>
      <c r="E26" s="48"/>
      <c r="F26" s="48"/>
      <c r="G26" s="48"/>
      <c r="H26" s="39"/>
      <c r="I26" s="40"/>
      <c r="J26" s="40"/>
      <c r="K26" s="40"/>
      <c r="L26" s="93"/>
      <c r="M26" s="93"/>
      <c r="N26" s="105"/>
      <c r="O26" s="106"/>
    </row>
    <row r="27" spans="1:15" ht="39.950000000000003" customHeight="1">
      <c r="A27" s="102"/>
      <c r="B27" s="200"/>
      <c r="C27" s="294"/>
      <c r="D27" s="48"/>
      <c r="E27" s="48"/>
      <c r="F27" s="48"/>
      <c r="G27" s="48"/>
      <c r="H27" s="314"/>
      <c r="I27" s="40"/>
      <c r="J27" s="46"/>
      <c r="K27" s="46"/>
      <c r="L27" s="49"/>
      <c r="M27" s="49"/>
      <c r="N27" s="47"/>
      <c r="O27" s="53"/>
    </row>
    <row r="28" spans="1:15" ht="37.5" customHeight="1" thickBot="1">
      <c r="A28" s="107"/>
      <c r="B28" s="108"/>
      <c r="C28" s="108"/>
      <c r="D28" s="109" t="s">
        <v>33</v>
      </c>
      <c r="E28" s="109"/>
      <c r="F28" s="109"/>
      <c r="G28" s="109"/>
      <c r="H28" s="110"/>
      <c r="I28" s="111">
        <f>SUM(I20:I27)</f>
        <v>0</v>
      </c>
      <c r="J28" s="111">
        <f>SUM(J20:J27)</f>
        <v>0</v>
      </c>
      <c r="K28" s="111">
        <f>SUM(K20:K27)</f>
        <v>0</v>
      </c>
      <c r="L28" s="112">
        <f>SUM(L20:M27)</f>
        <v>0</v>
      </c>
      <c r="M28" s="112"/>
      <c r="N28" s="112">
        <f>SUM(N20:O27)</f>
        <v>0</v>
      </c>
      <c r="O28" s="113"/>
    </row>
    <row r="29" spans="1:15" ht="39.75" hidden="1" customHeight="1" thickBot="1">
      <c r="A29" s="114"/>
      <c r="B29" s="115"/>
      <c r="C29" s="115"/>
      <c r="D29" s="115"/>
      <c r="E29" s="115"/>
      <c r="F29" s="115"/>
      <c r="G29" s="115"/>
      <c r="H29" s="116"/>
      <c r="I29" s="116"/>
      <c r="J29" s="116"/>
      <c r="K29" s="116"/>
      <c r="L29" s="116"/>
      <c r="M29" s="116"/>
      <c r="N29" s="115"/>
      <c r="O29" s="117"/>
    </row>
    <row r="30" spans="1:15" ht="39.75" hidden="1" customHeight="1" thickBot="1">
      <c r="A30" s="118"/>
      <c r="B30" s="119"/>
      <c r="C30" s="119"/>
      <c r="D30" s="120"/>
      <c r="E30" s="120"/>
      <c r="F30" s="120"/>
      <c r="G30" s="120"/>
      <c r="H30" s="121"/>
      <c r="I30" s="122"/>
      <c r="J30" s="123"/>
      <c r="K30" s="123"/>
      <c r="L30" s="124"/>
      <c r="M30" s="125"/>
      <c r="N30" s="125"/>
      <c r="O30" s="126"/>
    </row>
    <row r="31" spans="1:15" ht="39.75" hidden="1" customHeight="1">
      <c r="A31" s="127"/>
      <c r="B31" s="128"/>
      <c r="C31" s="128"/>
      <c r="D31" s="129"/>
      <c r="E31" s="129"/>
      <c r="F31" s="129"/>
      <c r="G31" s="129"/>
      <c r="H31" s="130"/>
      <c r="I31" s="131"/>
      <c r="J31" s="132"/>
      <c r="K31" s="132"/>
      <c r="L31" s="133"/>
      <c r="M31" s="133"/>
      <c r="N31" s="133"/>
      <c r="O31" s="134"/>
    </row>
    <row r="32" spans="1:15" ht="39.950000000000003" customHeight="1" thickBot="1">
      <c r="A32" s="135"/>
      <c r="B32" s="136"/>
      <c r="C32" s="136"/>
      <c r="D32" s="137" t="s">
        <v>54</v>
      </c>
      <c r="E32" s="138"/>
      <c r="F32" s="138"/>
      <c r="G32" s="139"/>
      <c r="H32" s="140"/>
      <c r="I32" s="141">
        <f>I18+I28+I31</f>
        <v>89.86999999999999</v>
      </c>
      <c r="J32" s="142">
        <f>J18+J28</f>
        <v>949.3</v>
      </c>
      <c r="K32" s="142">
        <f>SUM(K18+K28)</f>
        <v>65.600000000000009</v>
      </c>
      <c r="L32" s="143">
        <f>L18+L28</f>
        <v>235.8</v>
      </c>
      <c r="M32" s="144"/>
      <c r="N32" s="145">
        <f>N18+N28</f>
        <v>193.5</v>
      </c>
      <c r="O32" s="146"/>
    </row>
    <row r="33" spans="1:16" ht="19.5" customHeight="1">
      <c r="A33" s="201"/>
      <c r="B33" s="147"/>
      <c r="C33" s="147"/>
      <c r="D33" s="147"/>
      <c r="E33" s="147"/>
      <c r="F33" s="147"/>
      <c r="G33" s="147"/>
      <c r="H33" s="147"/>
      <c r="I33" s="147"/>
      <c r="J33" s="147"/>
      <c r="K33" s="10"/>
      <c r="L33" s="10"/>
      <c r="M33" s="10"/>
      <c r="N33" s="10"/>
      <c r="O33" s="10"/>
      <c r="P33" s="10"/>
    </row>
    <row r="34" spans="1:16" ht="15.75" customHeight="1">
      <c r="A34" s="202" t="s">
        <v>55</v>
      </c>
      <c r="B34" s="148"/>
      <c r="C34" s="148"/>
      <c r="D34" s="148"/>
      <c r="E34" s="203"/>
      <c r="F34" s="203"/>
      <c r="G34" s="204"/>
      <c r="H34" s="147" t="s">
        <v>56</v>
      </c>
      <c r="I34" s="147"/>
      <c r="J34" s="147"/>
      <c r="K34" s="10"/>
      <c r="L34" s="149"/>
      <c r="M34" s="10"/>
      <c r="N34" s="10"/>
      <c r="O34" s="10"/>
      <c r="P34" s="10"/>
    </row>
    <row r="35" spans="1:16" ht="18">
      <c r="A35" s="201"/>
      <c r="B35" s="147"/>
      <c r="C35" s="147"/>
      <c r="D35" s="147"/>
      <c r="E35" s="147"/>
      <c r="F35" s="150"/>
      <c r="G35" s="147"/>
      <c r="H35" s="147"/>
      <c r="I35" s="147"/>
      <c r="J35" s="147"/>
      <c r="K35" s="10"/>
      <c r="L35" s="149"/>
      <c r="M35" s="10"/>
      <c r="N35" s="10"/>
      <c r="O35" s="10"/>
      <c r="P35" s="10"/>
    </row>
    <row r="36" spans="1:16" ht="22.5" customHeight="1">
      <c r="A36" s="202" t="s">
        <v>57</v>
      </c>
      <c r="B36" s="148"/>
      <c r="C36" s="148"/>
      <c r="D36" s="148"/>
      <c r="E36" s="205"/>
      <c r="F36" s="205"/>
      <c r="G36" s="204"/>
      <c r="H36" s="147" t="s">
        <v>58</v>
      </c>
      <c r="I36" s="147"/>
      <c r="J36" s="147" t="s">
        <v>58</v>
      </c>
      <c r="K36" s="10"/>
      <c r="L36" s="149"/>
      <c r="M36" s="10"/>
      <c r="N36" s="10"/>
      <c r="O36" s="10"/>
      <c r="P36" s="10"/>
    </row>
    <row r="37" spans="1:16" ht="18">
      <c r="A37" s="201"/>
      <c r="B37" s="147"/>
      <c r="C37" s="147"/>
      <c r="D37" s="147"/>
      <c r="E37" s="147"/>
      <c r="F37" s="150"/>
      <c r="G37" s="147"/>
      <c r="H37" s="147"/>
      <c r="I37" s="147"/>
      <c r="J37" s="147"/>
      <c r="K37" s="10"/>
      <c r="L37" s="149"/>
      <c r="M37" s="10"/>
      <c r="N37" s="10"/>
      <c r="O37" s="10"/>
      <c r="P37" s="10"/>
    </row>
    <row r="38" spans="1:16" ht="21.75" customHeight="1">
      <c r="A38" s="202" t="s">
        <v>59</v>
      </c>
      <c r="B38" s="148"/>
      <c r="C38" s="148"/>
      <c r="D38" s="148"/>
      <c r="E38" s="205"/>
      <c r="F38" s="205"/>
      <c r="G38" s="204"/>
      <c r="H38" s="147" t="s">
        <v>58</v>
      </c>
      <c r="I38" s="147"/>
      <c r="J38" s="147" t="s">
        <v>58</v>
      </c>
      <c r="K38" s="10"/>
      <c r="L38" s="149"/>
      <c r="M38" s="10"/>
      <c r="N38" s="10"/>
      <c r="O38" s="10"/>
      <c r="P38" s="10"/>
    </row>
    <row r="39" spans="1:16" ht="17.25" customHeight="1">
      <c r="A39" s="201"/>
      <c r="B39" s="147"/>
      <c r="C39" s="147"/>
      <c r="D39" s="147"/>
      <c r="E39" s="147"/>
      <c r="F39" s="150"/>
      <c r="G39" s="147"/>
      <c r="H39" s="147"/>
      <c r="I39" s="147"/>
      <c r="J39" s="147"/>
      <c r="K39" s="10"/>
      <c r="L39" s="149"/>
      <c r="M39" s="10"/>
      <c r="N39" s="10"/>
      <c r="O39" s="10"/>
      <c r="P39" s="10"/>
    </row>
    <row r="40" spans="1:16" ht="30.75" hidden="1" customHeight="1" thickBot="1">
      <c r="A40" s="147"/>
      <c r="B40" s="147"/>
      <c r="C40" s="147"/>
      <c r="D40" s="147"/>
      <c r="E40" s="151"/>
      <c r="F40" s="151"/>
      <c r="G40" s="151"/>
      <c r="H40" s="147"/>
      <c r="I40" s="147"/>
      <c r="J40" s="147"/>
      <c r="K40" s="10"/>
      <c r="L40" s="10"/>
      <c r="M40" s="10"/>
      <c r="N40" s="10"/>
      <c r="O40" s="10"/>
      <c r="P40" s="10"/>
    </row>
    <row r="41" spans="1:16" ht="15.75" hidden="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</row>
    <row r="46" spans="1:16" ht="0.75" hidden="1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6"/>
    </row>
    <row r="47" spans="1:16" hidden="1"/>
    <row r="48" spans="1:16" hidden="1"/>
    <row r="49" spans="1:34" hidden="1"/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65"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1:F21"/>
    <mergeCell ref="D22:G22"/>
    <mergeCell ref="N22:O22"/>
    <mergeCell ref="D23:G23"/>
    <mergeCell ref="N23:O23"/>
    <mergeCell ref="D24:G24"/>
    <mergeCell ref="N24:O24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23мая</vt:lpstr>
      <vt:lpstr>23понедельник</vt:lpstr>
      <vt:lpstr>24мая</vt:lpstr>
      <vt:lpstr>24вторник</vt:lpstr>
      <vt:lpstr>25мая</vt:lpstr>
      <vt:lpstr>25среда</vt:lpstr>
      <vt:lpstr>26мая</vt:lpstr>
      <vt:lpstr>26четверг</vt:lpstr>
      <vt:lpstr>27мая</vt:lpstr>
      <vt:lpstr>27пятница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2022-06-15T10:15:02Z</dcterms:created>
  <dcterms:modified xsi:type="dcterms:W3CDTF">2022-06-15T10:17:09Z</dcterms:modified>
</cp:coreProperties>
</file>